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GoBack" localSheetId="3">'11 класс'!#REF!</definedName>
  </definedNames>
  <calcPr fullCalcOnLoad="1"/>
</workbook>
</file>

<file path=xl/sharedStrings.xml><?xml version="1.0" encoding="utf-8"?>
<sst xmlns="http://schemas.openxmlformats.org/spreadsheetml/2006/main" count="855" uniqueCount="369">
  <si>
    <t>ПРОТОКОЛ</t>
  </si>
  <si>
    <t>№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</si>
  <si>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</si>
  <si>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</si>
  <si>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</si>
  <si>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</si>
  <si>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</si>
  <si>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</si>
  <si>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г.Элиста</t>
  </si>
  <si>
    <t>МБОУ "Элистинский лицей"</t>
  </si>
  <si>
    <t>Шевенова Светлана Ивановна</t>
  </si>
  <si>
    <t>г. Элиста</t>
  </si>
  <si>
    <t>Анжирова Софья Сергеевна</t>
  </si>
  <si>
    <t xml:space="preserve">предмет "_Право__"  8  класс  </t>
  </si>
  <si>
    <t xml:space="preserve">предмет "__Право __"  9  класс  </t>
  </si>
  <si>
    <t xml:space="preserve">предмет "__Право__"  10  класс  </t>
  </si>
  <si>
    <t xml:space="preserve">предмет "__Право_"  11  класс  </t>
  </si>
  <si>
    <t xml:space="preserve">муниципального этапа Всероссийской олимпиады школьников 2023 - 2024 уч. год    </t>
  </si>
  <si>
    <t>МБОУ СОШ №18 им. Б. Б. Городовикова</t>
  </si>
  <si>
    <t>МБОУ "СОШ № 17"им.Кугультинова Д.Н.</t>
  </si>
  <si>
    <t>МБОУ "СОШ №23 им.Эрдниева П.М."</t>
  </si>
  <si>
    <t>МБОУ "КНГ имени Кичикова А.Ш."</t>
  </si>
  <si>
    <t xml:space="preserve">Элиста </t>
  </si>
  <si>
    <t>МБОУ "ЭКГ"</t>
  </si>
  <si>
    <t xml:space="preserve"> Элиста</t>
  </si>
  <si>
    <t>МБОУ "СОШ № 17"  им.Кугультинова Д.Н.</t>
  </si>
  <si>
    <t>МБОУ "СОШ №4"</t>
  </si>
  <si>
    <t>Элиста</t>
  </si>
  <si>
    <t>МБОУ "СОШ № 20"</t>
  </si>
  <si>
    <t>МБОУ "ЭМГ"</t>
  </si>
  <si>
    <t>МБОУ "СОШ №3 им.Сергиенко НГ"</t>
  </si>
  <si>
    <t>МБОУ "СОШ № 17" им.Кугультинова Д.Н.</t>
  </si>
  <si>
    <t>МБОУ "СОШ 21"</t>
  </si>
  <si>
    <t>МБОУ "СОШ №18"</t>
  </si>
  <si>
    <t>МБОУ "СОШ №16"</t>
  </si>
  <si>
    <t>МБОУ "СОШ №15"</t>
  </si>
  <si>
    <t>МБОУ «ЭМГ»</t>
  </si>
  <si>
    <t>МБОУ "СОШ №18 имени Б.Б.Городовикова"</t>
  </si>
  <si>
    <t>0310.2006</t>
  </si>
  <si>
    <t>МБОУ "СОШ №8 им. Н. Очирова"</t>
  </si>
  <si>
    <t>МБОУ "РНГ им. преподобного С. Радонежского"</t>
  </si>
  <si>
    <t>МБОУ "СОШ № 2"</t>
  </si>
  <si>
    <t>МБОУ " СОШ № 17" им. Кугультинова Д.Н.</t>
  </si>
  <si>
    <t>МБОУ " СОШ № 17"  им. Кугультинова Д.Н.</t>
  </si>
  <si>
    <t>МБОУ "СОШ 12"</t>
  </si>
  <si>
    <t>МБОУ "СОШ № 3 им. Сергиенко Н. Г."</t>
  </si>
  <si>
    <t>Задания</t>
  </si>
  <si>
    <t>Максимальный балл - 75                                                          Дата проведения   27.11.2023_</t>
  </si>
  <si>
    <t>Максимальный балл - 70                                                             Дата проведения   27.11.2023_</t>
  </si>
  <si>
    <t>Мацакова Светлана Алексеевна</t>
  </si>
  <si>
    <t>самоподготовка</t>
  </si>
  <si>
    <t>Манджиева Алина Тариховна</t>
  </si>
  <si>
    <t>Эрдниев Мингиян Александрович</t>
  </si>
  <si>
    <t>Манджиев Чингис Борисович</t>
  </si>
  <si>
    <t>Манцаева Татьяна Борисовна</t>
  </si>
  <si>
    <t>Атхаев</t>
  </si>
  <si>
    <t>Леонид</t>
  </si>
  <si>
    <t>Мингиянович</t>
  </si>
  <si>
    <t>Арвгаева</t>
  </si>
  <si>
    <t>Буйнта</t>
  </si>
  <si>
    <t>Владимировна</t>
  </si>
  <si>
    <t>Авдалян</t>
  </si>
  <si>
    <t>Арина</t>
  </si>
  <si>
    <t>Артуровна</t>
  </si>
  <si>
    <t>Бембеева</t>
  </si>
  <si>
    <t>Аэлита</t>
  </si>
  <si>
    <t>Евгеньевна</t>
  </si>
  <si>
    <t>Мудаева</t>
  </si>
  <si>
    <t>Данара</t>
  </si>
  <si>
    <t>Бааторовна</t>
  </si>
  <si>
    <t>Ользятиева</t>
  </si>
  <si>
    <t>Даяна</t>
  </si>
  <si>
    <t>Сергеевна</t>
  </si>
  <si>
    <t>Шарафутдинова</t>
  </si>
  <si>
    <t>Алтана</t>
  </si>
  <si>
    <t>Ильнуровна</t>
  </si>
  <si>
    <t>Лиджеев</t>
  </si>
  <si>
    <t>Олег</t>
  </si>
  <si>
    <t>Саналович</t>
  </si>
  <si>
    <t>Бадма-Церенова</t>
  </si>
  <si>
    <t>Айса</t>
  </si>
  <si>
    <t>Малзанова</t>
  </si>
  <si>
    <t>Альмина</t>
  </si>
  <si>
    <t>Бадмаевна</t>
  </si>
  <si>
    <t>Сарангова</t>
  </si>
  <si>
    <t>Элина</t>
  </si>
  <si>
    <t>Баатровна</t>
  </si>
  <si>
    <t>Гоняев</t>
  </si>
  <si>
    <t>Аюш</t>
  </si>
  <si>
    <t>Дмитриевич</t>
  </si>
  <si>
    <t>Эдлеева</t>
  </si>
  <si>
    <t>Полина</t>
  </si>
  <si>
    <t>Араева</t>
  </si>
  <si>
    <t>Айтана</t>
  </si>
  <si>
    <t>Борисовна</t>
  </si>
  <si>
    <t>Даноян</t>
  </si>
  <si>
    <t>Акоп</t>
  </si>
  <si>
    <t>Ашотович</t>
  </si>
  <si>
    <t>Шамаева</t>
  </si>
  <si>
    <t>Катрин</t>
  </si>
  <si>
    <t>Андреевна</t>
  </si>
  <si>
    <t>Надбитова Галина Саранговна</t>
  </si>
  <si>
    <t>Шовгуров Артур Анатольевич</t>
  </si>
  <si>
    <t>Ахонькеева Надежда Васильевна</t>
  </si>
  <si>
    <t>Манджиева Евгения Владимировна</t>
  </si>
  <si>
    <t>Зундугинов Борис Санжиевич</t>
  </si>
  <si>
    <t>Миндяев Михаил Юрьевич</t>
  </si>
  <si>
    <t>Каткаев Виктор Викторович</t>
  </si>
  <si>
    <t>Джуканова Данара Николаевна</t>
  </si>
  <si>
    <t>Музраева Булгун Борисовна</t>
  </si>
  <si>
    <t>Музраев Баир Борисович</t>
  </si>
  <si>
    <t xml:space="preserve">Эрднигаряева Татьяна Гогаевна </t>
  </si>
  <si>
    <t>Нурнаева Галина Сергеевна</t>
  </si>
  <si>
    <t>Василенко Елена Юрьевна</t>
  </si>
  <si>
    <t>Усалко Марина Владимировна</t>
  </si>
  <si>
    <t>Аршинова</t>
  </si>
  <si>
    <t>Заяна</t>
  </si>
  <si>
    <t>Саналовна</t>
  </si>
  <si>
    <t>Витальевич</t>
  </si>
  <si>
    <t>Канинова</t>
  </si>
  <si>
    <t>Диана</t>
  </si>
  <si>
    <t>Лазарева</t>
  </si>
  <si>
    <t>Виктория</t>
  </si>
  <si>
    <t>Батаевна</t>
  </si>
  <si>
    <t>Очиров</t>
  </si>
  <si>
    <t>Темир</t>
  </si>
  <si>
    <t>Баатрович</t>
  </si>
  <si>
    <t>Мучкаева</t>
  </si>
  <si>
    <t>Ксения</t>
  </si>
  <si>
    <t>Заяновна</t>
  </si>
  <si>
    <t>Цагана</t>
  </si>
  <si>
    <t>Назаров</t>
  </si>
  <si>
    <t>Данзан</t>
  </si>
  <si>
    <t>Александрович</t>
  </si>
  <si>
    <t>Колодько</t>
  </si>
  <si>
    <t>Анастасия</t>
  </si>
  <si>
    <t>Азыдова</t>
  </si>
  <si>
    <t>Карина</t>
  </si>
  <si>
    <t>Арсланговна</t>
  </si>
  <si>
    <t>Тюрбейева</t>
  </si>
  <si>
    <t>Цереновна</t>
  </si>
  <si>
    <t>Горбачёва</t>
  </si>
  <si>
    <t>Александровна</t>
  </si>
  <si>
    <t>Оргадыков</t>
  </si>
  <si>
    <t>Николай</t>
  </si>
  <si>
    <t>Юрьевич</t>
  </si>
  <si>
    <t>Бакуш</t>
  </si>
  <si>
    <t>Денис</t>
  </si>
  <si>
    <t>Сергеевич</t>
  </si>
  <si>
    <t>Манджиева</t>
  </si>
  <si>
    <t>Амуланга</t>
  </si>
  <si>
    <t>Гаряевна</t>
  </si>
  <si>
    <t>Овадыкова</t>
  </si>
  <si>
    <t>Джиргала</t>
  </si>
  <si>
    <t>Казанкина</t>
  </si>
  <si>
    <t>Камилла</t>
  </si>
  <si>
    <t>Николаевна</t>
  </si>
  <si>
    <t>Манджиев</t>
  </si>
  <si>
    <t>Дольган</t>
  </si>
  <si>
    <t>Эрдни</t>
  </si>
  <si>
    <t>Сангаджи-Горяева</t>
  </si>
  <si>
    <t>Бадаева</t>
  </si>
  <si>
    <t>Ангелина</t>
  </si>
  <si>
    <t>Михайловна</t>
  </si>
  <si>
    <t>Алина</t>
  </si>
  <si>
    <t>Этеев</t>
  </si>
  <si>
    <t>Очир</t>
  </si>
  <si>
    <t>Баталаева</t>
  </si>
  <si>
    <t>Мингияновна</t>
  </si>
  <si>
    <t>Зольбинова</t>
  </si>
  <si>
    <t>Улана</t>
  </si>
  <si>
    <t>Анатольевна</t>
  </si>
  <si>
    <t>Мацакова</t>
  </si>
  <si>
    <t>Мергеновна</t>
  </si>
  <si>
    <t>Милена</t>
  </si>
  <si>
    <t>Коробейникова</t>
  </si>
  <si>
    <t>Мария</t>
  </si>
  <si>
    <t>Арнаева</t>
  </si>
  <si>
    <t>Алдаровна</t>
  </si>
  <si>
    <t>Матиевский</t>
  </si>
  <si>
    <t>Вадим</t>
  </si>
  <si>
    <t>Владимирович</t>
  </si>
  <si>
    <t>Евсеенко</t>
  </si>
  <si>
    <t>Артем</t>
  </si>
  <si>
    <t>Васильева</t>
  </si>
  <si>
    <t>Баина</t>
  </si>
  <si>
    <t>Басанговна</t>
  </si>
  <si>
    <t>Бадмаевич</t>
  </si>
  <si>
    <t>Багеев</t>
  </si>
  <si>
    <t>Сухуров</t>
  </si>
  <si>
    <t>Байр</t>
  </si>
  <si>
    <t>Валерьевич</t>
  </si>
  <si>
    <t>Кектышева</t>
  </si>
  <si>
    <t>Дельгира</t>
  </si>
  <si>
    <t>Алексеевна</t>
  </si>
  <si>
    <t>Убушиев</t>
  </si>
  <si>
    <t>Евгений</t>
  </si>
  <si>
    <t>Хонгорович</t>
  </si>
  <si>
    <t>Бурлыкова</t>
  </si>
  <si>
    <t>Кокунцыкова</t>
  </si>
  <si>
    <t>Эвелина</t>
  </si>
  <si>
    <t>Сангаджиева</t>
  </si>
  <si>
    <t>Эрдниевна</t>
  </si>
  <si>
    <t>Бембеев</t>
  </si>
  <si>
    <t>Эльдар</t>
  </si>
  <si>
    <t>Тимурович</t>
  </si>
  <si>
    <t>Эмиров</t>
  </si>
  <si>
    <t>Айта</t>
  </si>
  <si>
    <t>Мергенович</t>
  </si>
  <si>
    <t>Эрдниева</t>
  </si>
  <si>
    <t>Гиляна</t>
  </si>
  <si>
    <t>Отыкова Ольга Николаевна</t>
  </si>
  <si>
    <t>Мангашов</t>
  </si>
  <si>
    <t>Владислав</t>
  </si>
  <si>
    <t>Цохуров</t>
  </si>
  <si>
    <t>Иванович</t>
  </si>
  <si>
    <t>Бакинов</t>
  </si>
  <si>
    <t>Алексей</t>
  </si>
  <si>
    <t>Петрович</t>
  </si>
  <si>
    <t>Басаева</t>
  </si>
  <si>
    <t>Дана</t>
  </si>
  <si>
    <t>Бондаренко</t>
  </si>
  <si>
    <t>Марьям</t>
  </si>
  <si>
    <t>Жужаев</t>
  </si>
  <si>
    <t>Роман</t>
  </si>
  <si>
    <t>Романович</t>
  </si>
  <si>
    <t>Коняев</t>
  </si>
  <si>
    <t>Ангрикова</t>
  </si>
  <si>
    <t>Ариана</t>
  </si>
  <si>
    <t>Тостаева</t>
  </si>
  <si>
    <t>Дорджиева</t>
  </si>
  <si>
    <t>Дильвира</t>
  </si>
  <si>
    <t>Шуняева</t>
  </si>
  <si>
    <t>Геннадьевна</t>
  </si>
  <si>
    <t>Бамбаева</t>
  </si>
  <si>
    <t>Зула</t>
  </si>
  <si>
    <t>Дорджиевна</t>
  </si>
  <si>
    <t>Подбуцкий</t>
  </si>
  <si>
    <t>Сергей</t>
  </si>
  <si>
    <t>Григорьевич</t>
  </si>
  <si>
    <t>Джангаровна</t>
  </si>
  <si>
    <t>Аджиева</t>
  </si>
  <si>
    <t>Марина</t>
  </si>
  <si>
    <t>Богаева</t>
  </si>
  <si>
    <t>Наяна</t>
  </si>
  <si>
    <t>Мудикова</t>
  </si>
  <si>
    <t>Надежда</t>
  </si>
  <si>
    <t>Романовна</t>
  </si>
  <si>
    <t>Лагаева</t>
  </si>
  <si>
    <t>Нелли</t>
  </si>
  <si>
    <t>Батыровна</t>
  </si>
  <si>
    <t>Горяева</t>
  </si>
  <si>
    <t>Вероника</t>
  </si>
  <si>
    <t>Доржеева</t>
  </si>
  <si>
    <t>Алтн</t>
  </si>
  <si>
    <t>Бедяева</t>
  </si>
  <si>
    <t>Юлия</t>
  </si>
  <si>
    <t>Дабжаева</t>
  </si>
  <si>
    <t>Годжаева</t>
  </si>
  <si>
    <t>Герел</t>
  </si>
  <si>
    <t>Вадимовна</t>
  </si>
  <si>
    <t>Адьян</t>
  </si>
  <si>
    <t>Бембеевич</t>
  </si>
  <si>
    <t>Гилян</t>
  </si>
  <si>
    <t>Очировна</t>
  </si>
  <si>
    <t>Сипирова</t>
  </si>
  <si>
    <t>Аина</t>
  </si>
  <si>
    <t>Батровна</t>
  </si>
  <si>
    <t>Шурганова</t>
  </si>
  <si>
    <t>Адьяновна</t>
  </si>
  <si>
    <t>Борисова</t>
  </si>
  <si>
    <t>Валерия</t>
  </si>
  <si>
    <t>Игоревна</t>
  </si>
  <si>
    <t>Бадмаев</t>
  </si>
  <si>
    <t>Алдар</t>
  </si>
  <si>
    <t>Менгиянович</t>
  </si>
  <si>
    <t>Виноградова</t>
  </si>
  <si>
    <t>Дарья</t>
  </si>
  <si>
    <t>Мила</t>
  </si>
  <si>
    <t>Дарбаков</t>
  </si>
  <si>
    <t>Давид</t>
  </si>
  <si>
    <t>Чингтсович</t>
  </si>
  <si>
    <t>Салкина</t>
  </si>
  <si>
    <t>Лиджиновна</t>
  </si>
  <si>
    <t>Акименко</t>
  </si>
  <si>
    <t>Малзанов</t>
  </si>
  <si>
    <t>Шовунова</t>
  </si>
  <si>
    <t>Пихтурова</t>
  </si>
  <si>
    <t>Виталина</t>
  </si>
  <si>
    <t>Абушинова</t>
  </si>
  <si>
    <t>Витальевна</t>
  </si>
  <si>
    <t>Шамаков</t>
  </si>
  <si>
    <t>Наран</t>
  </si>
  <si>
    <t>Тенгисович</t>
  </si>
  <si>
    <t>Инджиева</t>
  </si>
  <si>
    <t>Яна</t>
  </si>
  <si>
    <t>Артемовна</t>
  </si>
  <si>
    <t>Багдаева</t>
  </si>
  <si>
    <t>Гашунова</t>
  </si>
  <si>
    <t>Айсовна</t>
  </si>
  <si>
    <t>Брюгдикова</t>
  </si>
  <si>
    <t>Дарина</t>
  </si>
  <si>
    <t>Саранговна</t>
  </si>
  <si>
    <t>Бюрчиева</t>
  </si>
  <si>
    <t>Санжиевна</t>
  </si>
  <si>
    <t>Хактаева</t>
  </si>
  <si>
    <t>Деляш</t>
  </si>
  <si>
    <t>Далюев</t>
  </si>
  <si>
    <t>Алтан</t>
  </si>
  <si>
    <t>Андреевич</t>
  </si>
  <si>
    <t>Мукубенова</t>
  </si>
  <si>
    <t>Якугинова</t>
  </si>
  <si>
    <t>Львовна</t>
  </si>
  <si>
    <t>Ханинова</t>
  </si>
  <si>
    <t>Викторовна</t>
  </si>
  <si>
    <t>Кодлаева</t>
  </si>
  <si>
    <t>Люрупова</t>
  </si>
  <si>
    <t>Анна</t>
  </si>
  <si>
    <t>Шурлаева</t>
  </si>
  <si>
    <t>Очирова</t>
  </si>
  <si>
    <t>Кекеева</t>
  </si>
  <si>
    <t>Станиславовна</t>
  </si>
  <si>
    <t>Шаплиева</t>
  </si>
  <si>
    <t>Тимуровна</t>
  </si>
  <si>
    <t>Бадинова</t>
  </si>
  <si>
    <t>Нохаева</t>
  </si>
  <si>
    <t>Улюмжана</t>
  </si>
  <si>
    <t>Павловна</t>
  </si>
  <si>
    <t>Джилеева</t>
  </si>
  <si>
    <t>Эмилия</t>
  </si>
  <si>
    <t>Цебикова</t>
  </si>
  <si>
    <t>Амина</t>
  </si>
  <si>
    <t>Тарачиева</t>
  </si>
  <si>
    <t>Саваровна</t>
  </si>
  <si>
    <t>Дмитриевна</t>
  </si>
  <si>
    <t>Моргунова</t>
  </si>
  <si>
    <t>Каролина</t>
  </si>
  <si>
    <t>Церенова</t>
  </si>
  <si>
    <t>Мангутов</t>
  </si>
  <si>
    <t>Борисович</t>
  </si>
  <si>
    <t>Очир-Горяева</t>
  </si>
  <si>
    <t>Жарносек</t>
  </si>
  <si>
    <t>Степан</t>
  </si>
  <si>
    <t>Николаевич</t>
  </si>
  <si>
    <t>Давашкин</t>
  </si>
  <si>
    <t>Квон</t>
  </si>
  <si>
    <t>Джувон</t>
  </si>
  <si>
    <t>МБОУ"СОШ №10"</t>
  </si>
  <si>
    <t>Сангаджиев Чингис Геннадьевич</t>
  </si>
  <si>
    <t>Миндеев Михаил Юрьевич</t>
  </si>
  <si>
    <t>Нуркаева Галина Сергеевна</t>
  </si>
  <si>
    <t>Отыкова Ольга Никоалевна</t>
  </si>
  <si>
    <t xml:space="preserve">Саткуева Раиса Манджиевна </t>
  </si>
  <si>
    <t>Музраев Байр Борисович</t>
  </si>
  <si>
    <t xml:space="preserve">Миндяев Михаил Юрьевич </t>
  </si>
  <si>
    <t>Тугусова Светлана Алексеевна</t>
  </si>
  <si>
    <t>Пипенко Сергей Викторович</t>
  </si>
  <si>
    <t>Моллаев Александр Монтаевич</t>
  </si>
  <si>
    <t>Донгруппова Анастасия Олеговна</t>
  </si>
  <si>
    <t xml:space="preserve">Победитель </t>
  </si>
  <si>
    <t xml:space="preserve">Призер </t>
  </si>
  <si>
    <t>Статус участника</t>
  </si>
  <si>
    <t>Призер</t>
  </si>
  <si>
    <t>Фамилия</t>
  </si>
  <si>
    <t>Имя</t>
  </si>
  <si>
    <t>Отчество</t>
  </si>
  <si>
    <t>Бадминова</t>
  </si>
  <si>
    <t>Максимальный балл - 65                                                         Дата проведения   27.11.2023_</t>
  </si>
  <si>
    <t>Максимальный балл -  65                                                            Дата проведения   27.11.2023_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</si>
</sst>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C2D2E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0" fillId="0" borderId="10" xfId="0" applyBorder="1" applyAlignment="1">
      <alignment/>
    </xf>
    <xf numFmtId="0" fontId="5" fillId="0" borderId="0" xfId="52" applyFont="1" applyAlignment="1">
      <alignment horizontal="left"/>
      <protection/>
    </xf>
    <xf numFmtId="0" fontId="0" fillId="0" borderId="0" xfId="0" applyFont="1" applyAlignment="1">
      <alignment horizontal="left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6" fillId="0" borderId="10" xfId="54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6" fillId="0" borderId="10" xfId="52" applyFont="1" applyBorder="1" applyAlignment="1">
      <alignment vertical="top"/>
      <protection/>
    </xf>
    <xf numFmtId="0" fontId="6" fillId="0" borderId="10" xfId="52" applyFont="1" applyBorder="1" applyAlignment="1">
      <alignment vertical="top" wrapText="1"/>
      <protection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/>
    </xf>
    <xf numFmtId="0" fontId="43" fillId="0" borderId="10" xfId="0" applyFont="1" applyBorder="1" applyAlignment="1">
      <alignment vertical="top"/>
    </xf>
    <xf numFmtId="0" fontId="42" fillId="33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0" fontId="6" fillId="0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horizontal="center" vertical="top"/>
    </xf>
    <xf numFmtId="14" fontId="6" fillId="0" borderId="10" xfId="52" applyNumberFormat="1" applyFont="1" applyFill="1" applyBorder="1" applyAlignment="1">
      <alignment horizontal="center" vertical="top"/>
      <protection/>
    </xf>
    <xf numFmtId="14" fontId="6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14" fontId="42" fillId="33" borderId="10" xfId="0" applyNumberFormat="1" applyFont="1" applyFill="1" applyBorder="1" applyAlignment="1">
      <alignment horizontal="center" vertical="top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7" fillId="0" borderId="11" xfId="52" applyFont="1" applyBorder="1" applyAlignment="1">
      <alignment vertical="center" wrapText="1"/>
      <protection/>
    </xf>
    <xf numFmtId="10" fontId="42" fillId="0" borderId="10" xfId="0" applyNumberFormat="1" applyFont="1" applyBorder="1" applyAlignment="1">
      <alignment horizontal="center" vertical="top"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NumberFormat="1" applyFont="1" applyBorder="1" applyAlignment="1">
      <alignment horizontal="center" vertical="top" wrapText="1"/>
      <protection/>
    </xf>
    <xf numFmtId="0" fontId="42" fillId="0" borderId="10" xfId="0" applyNumberFormat="1" applyFont="1" applyBorder="1" applyAlignment="1">
      <alignment horizontal="center" vertical="top"/>
    </xf>
    <xf numFmtId="0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34" borderId="10" xfId="52" applyFont="1" applyFill="1" applyBorder="1" applyAlignment="1">
      <alignment vertical="top"/>
      <protection/>
    </xf>
    <xf numFmtId="0" fontId="4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/>
    </xf>
    <xf numFmtId="14" fontId="42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2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3" fillId="0" borderId="14" xfId="0" applyFont="1" applyBorder="1" applyAlignment="1">
      <alignment vertical="center"/>
    </xf>
    <xf numFmtId="0" fontId="3" fillId="0" borderId="11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42" fillId="34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9.421875" style="0" customWidth="1"/>
    <col min="4" max="4" width="14.00390625" style="0" customWidth="1"/>
    <col min="5" max="5" width="9.28125" style="0" customWidth="1"/>
    <col min="6" max="6" width="10.57421875" style="5" customWidth="1"/>
    <col min="7" max="7" width="36.7109375" style="0" customWidth="1"/>
    <col min="8" max="8" width="28.7109375" style="0" customWidth="1"/>
    <col min="9" max="9" width="6.00390625" style="0" customWidth="1"/>
    <col min="10" max="10" width="5.7109375" style="0" customWidth="1"/>
    <col min="11" max="11" width="7.140625" style="10" customWidth="1"/>
    <col min="12" max="12" width="8.8515625" style="0" customWidth="1"/>
    <col min="13" max="13" width="12.140625" style="0" customWidth="1"/>
  </cols>
  <sheetData>
    <row r="1" spans="1:13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1"/>
      <c r="B2" s="71" t="s">
        <v>13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72" t="s">
        <v>48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1"/>
      <c r="B5" s="2"/>
      <c r="C5" s="2"/>
      <c r="D5" s="2"/>
      <c r="E5" s="1"/>
      <c r="F5" s="4"/>
      <c r="G5" s="1"/>
      <c r="H5" s="1"/>
      <c r="I5" s="1"/>
      <c r="J5" s="1"/>
      <c r="K5" s="1"/>
      <c r="L5" s="1"/>
      <c r="M5" s="1"/>
    </row>
    <row r="6" spans="1:13" ht="63" customHeight="1">
      <c r="A6" s="73" t="s">
        <v>1</v>
      </c>
      <c r="B6" s="68" t="s">
        <v>363</v>
      </c>
      <c r="C6" s="66" t="s">
        <v>364</v>
      </c>
      <c r="D6" s="66" t="s">
        <v>365</v>
      </c>
      <c r="E6" s="73" t="s">
        <v>2</v>
      </c>
      <c r="F6" s="66" t="s">
        <v>3</v>
      </c>
      <c r="G6" s="66" t="s">
        <v>4</v>
      </c>
      <c r="H6" s="66" t="s">
        <v>5</v>
      </c>
      <c r="I6" s="64" t="s">
        <v>46</v>
      </c>
      <c r="J6" s="65"/>
      <c r="K6" s="66" t="s">
        <v>6</v>
      </c>
      <c r="L6" s="66" t="s">
        <v>7</v>
      </c>
      <c r="M6" s="66" t="s">
        <v>361</v>
      </c>
    </row>
    <row r="7" spans="1:13" ht="15">
      <c r="A7" s="74"/>
      <c r="B7" s="69"/>
      <c r="C7" s="67"/>
      <c r="D7" s="67"/>
      <c r="E7" s="74"/>
      <c r="F7" s="67"/>
      <c r="G7" s="67"/>
      <c r="H7" s="67"/>
      <c r="I7" s="43">
        <v>1</v>
      </c>
      <c r="J7" s="43">
        <v>2</v>
      </c>
      <c r="K7" s="67"/>
      <c r="L7" s="67"/>
      <c r="M7" s="67"/>
    </row>
    <row r="8" spans="1:13" ht="15.75" customHeight="1">
      <c r="A8" s="19">
        <v>1</v>
      </c>
      <c r="B8" s="11" t="s">
        <v>55</v>
      </c>
      <c r="C8" s="11" t="s">
        <v>56</v>
      </c>
      <c r="D8" s="11" t="s">
        <v>57</v>
      </c>
      <c r="E8" s="38" t="s">
        <v>8</v>
      </c>
      <c r="F8" s="32">
        <v>39847</v>
      </c>
      <c r="G8" s="24" t="s">
        <v>9</v>
      </c>
      <c r="H8" s="12" t="s">
        <v>10</v>
      </c>
      <c r="I8" s="30">
        <v>16</v>
      </c>
      <c r="J8" s="30">
        <v>50</v>
      </c>
      <c r="K8" s="30">
        <f aca="true" t="shared" si="0" ref="K8:K23">SUM(I8:J8)</f>
        <v>66</v>
      </c>
      <c r="L8" s="44">
        <f aca="true" t="shared" si="1" ref="L8:L23">K8/70</f>
        <v>0.9428571428571428</v>
      </c>
      <c r="M8" s="29" t="s">
        <v>359</v>
      </c>
    </row>
    <row r="9" spans="1:13" ht="15">
      <c r="A9" s="12">
        <v>2</v>
      </c>
      <c r="B9" s="6" t="s">
        <v>58</v>
      </c>
      <c r="C9" s="6" t="s">
        <v>59</v>
      </c>
      <c r="D9" s="6" t="s">
        <v>60</v>
      </c>
      <c r="E9" s="30" t="s">
        <v>11</v>
      </c>
      <c r="F9" s="33">
        <v>39932</v>
      </c>
      <c r="G9" s="6" t="s">
        <v>19</v>
      </c>
      <c r="H9" s="12" t="s">
        <v>101</v>
      </c>
      <c r="I9" s="30">
        <v>18</v>
      </c>
      <c r="J9" s="30">
        <v>42</v>
      </c>
      <c r="K9" s="30">
        <f t="shared" si="0"/>
        <v>60</v>
      </c>
      <c r="L9" s="44">
        <f t="shared" si="1"/>
        <v>0.8571428571428571</v>
      </c>
      <c r="M9" s="30" t="s">
        <v>360</v>
      </c>
    </row>
    <row r="10" spans="1:13" ht="15">
      <c r="A10" s="12">
        <v>3</v>
      </c>
      <c r="B10" s="6" t="s">
        <v>61</v>
      </c>
      <c r="C10" s="6" t="s">
        <v>62</v>
      </c>
      <c r="D10" s="6" t="s">
        <v>63</v>
      </c>
      <c r="E10" s="30" t="s">
        <v>11</v>
      </c>
      <c r="F10" s="33">
        <v>39934</v>
      </c>
      <c r="G10" s="6" t="s">
        <v>19</v>
      </c>
      <c r="H10" s="12" t="s">
        <v>101</v>
      </c>
      <c r="I10" s="30">
        <v>11</v>
      </c>
      <c r="J10" s="30">
        <v>44</v>
      </c>
      <c r="K10" s="30">
        <f t="shared" si="0"/>
        <v>55</v>
      </c>
      <c r="L10" s="44">
        <f t="shared" si="1"/>
        <v>0.7857142857142857</v>
      </c>
      <c r="M10" s="30" t="s">
        <v>360</v>
      </c>
    </row>
    <row r="11" spans="1:13" ht="15">
      <c r="A11" s="19">
        <v>4</v>
      </c>
      <c r="B11" s="6" t="s">
        <v>64</v>
      </c>
      <c r="C11" s="6" t="s">
        <v>65</v>
      </c>
      <c r="D11" s="6" t="s">
        <v>66</v>
      </c>
      <c r="E11" s="31" t="s">
        <v>11</v>
      </c>
      <c r="F11" s="34">
        <v>40228</v>
      </c>
      <c r="G11" s="6" t="s">
        <v>18</v>
      </c>
      <c r="H11" s="12" t="s">
        <v>103</v>
      </c>
      <c r="I11" s="30">
        <v>18</v>
      </c>
      <c r="J11" s="30">
        <v>22</v>
      </c>
      <c r="K11" s="30">
        <f t="shared" si="0"/>
        <v>40</v>
      </c>
      <c r="L11" s="44">
        <f t="shared" si="1"/>
        <v>0.5714285714285714</v>
      </c>
      <c r="M11" s="30" t="s">
        <v>360</v>
      </c>
    </row>
    <row r="12" spans="1:13" ht="15">
      <c r="A12" s="12">
        <v>5</v>
      </c>
      <c r="B12" s="6" t="s">
        <v>67</v>
      </c>
      <c r="C12" s="6" t="s">
        <v>68</v>
      </c>
      <c r="D12" s="6" t="s">
        <v>69</v>
      </c>
      <c r="E12" s="31" t="s">
        <v>11</v>
      </c>
      <c r="F12" s="33">
        <v>39969</v>
      </c>
      <c r="G12" s="6" t="s">
        <v>18</v>
      </c>
      <c r="H12" s="12" t="s">
        <v>50</v>
      </c>
      <c r="I12" s="30">
        <v>8</v>
      </c>
      <c r="J12" s="30">
        <v>24</v>
      </c>
      <c r="K12" s="30">
        <f t="shared" si="0"/>
        <v>32</v>
      </c>
      <c r="L12" s="44">
        <f t="shared" si="1"/>
        <v>0.45714285714285713</v>
      </c>
      <c r="M12" s="12"/>
    </row>
    <row r="13" spans="1:13" ht="15">
      <c r="A13" s="12">
        <v>6</v>
      </c>
      <c r="B13" s="6" t="s">
        <v>70</v>
      </c>
      <c r="C13" s="6" t="s">
        <v>71</v>
      </c>
      <c r="D13" s="6" t="s">
        <v>72</v>
      </c>
      <c r="E13" s="31" t="s">
        <v>11</v>
      </c>
      <c r="F13" s="33">
        <v>40389</v>
      </c>
      <c r="G13" s="6" t="s">
        <v>21</v>
      </c>
      <c r="H13" s="12" t="s">
        <v>52</v>
      </c>
      <c r="I13" s="30">
        <v>7</v>
      </c>
      <c r="J13" s="30">
        <v>24</v>
      </c>
      <c r="K13" s="30">
        <f t="shared" si="0"/>
        <v>31</v>
      </c>
      <c r="L13" s="44">
        <f t="shared" si="1"/>
        <v>0.44285714285714284</v>
      </c>
      <c r="M13" s="12"/>
    </row>
    <row r="14" spans="1:13" ht="15">
      <c r="A14" s="19">
        <v>7</v>
      </c>
      <c r="B14" s="25" t="s">
        <v>73</v>
      </c>
      <c r="C14" s="25" t="s">
        <v>74</v>
      </c>
      <c r="D14" s="25" t="s">
        <v>75</v>
      </c>
      <c r="E14" s="39" t="s">
        <v>11</v>
      </c>
      <c r="F14" s="40">
        <v>40049</v>
      </c>
      <c r="G14" s="25" t="s">
        <v>18</v>
      </c>
      <c r="H14" s="12" t="s">
        <v>102</v>
      </c>
      <c r="I14" s="30">
        <v>7</v>
      </c>
      <c r="J14" s="30">
        <v>22</v>
      </c>
      <c r="K14" s="30">
        <f t="shared" si="0"/>
        <v>29</v>
      </c>
      <c r="L14" s="44">
        <f t="shared" si="1"/>
        <v>0.4142857142857143</v>
      </c>
      <c r="M14" s="12"/>
    </row>
    <row r="15" spans="1:13" ht="15">
      <c r="A15" s="12">
        <v>8</v>
      </c>
      <c r="B15" s="25" t="s">
        <v>76</v>
      </c>
      <c r="C15" s="25" t="s">
        <v>77</v>
      </c>
      <c r="D15" s="25" t="s">
        <v>78</v>
      </c>
      <c r="E15" s="39" t="s">
        <v>11</v>
      </c>
      <c r="F15" s="40">
        <v>40215</v>
      </c>
      <c r="G15" s="25" t="s">
        <v>18</v>
      </c>
      <c r="H15" s="20" t="s">
        <v>102</v>
      </c>
      <c r="I15" s="45">
        <v>6</v>
      </c>
      <c r="J15" s="45">
        <v>20</v>
      </c>
      <c r="K15" s="31">
        <f t="shared" si="0"/>
        <v>26</v>
      </c>
      <c r="L15" s="44">
        <f t="shared" si="1"/>
        <v>0.37142857142857144</v>
      </c>
      <c r="M15" s="12"/>
    </row>
    <row r="16" spans="1:13" ht="15">
      <c r="A16" s="12">
        <v>9</v>
      </c>
      <c r="B16" s="6" t="s">
        <v>79</v>
      </c>
      <c r="C16" s="6" t="s">
        <v>80</v>
      </c>
      <c r="D16" s="6" t="s">
        <v>66</v>
      </c>
      <c r="E16" s="30" t="s">
        <v>11</v>
      </c>
      <c r="F16" s="33">
        <v>40078</v>
      </c>
      <c r="G16" s="6" t="s">
        <v>19</v>
      </c>
      <c r="H16" s="13" t="s">
        <v>105</v>
      </c>
      <c r="I16" s="30">
        <v>9</v>
      </c>
      <c r="J16" s="30">
        <v>14</v>
      </c>
      <c r="K16" s="30">
        <f t="shared" si="0"/>
        <v>23</v>
      </c>
      <c r="L16" s="44">
        <f t="shared" si="1"/>
        <v>0.32857142857142857</v>
      </c>
      <c r="M16" s="12"/>
    </row>
    <row r="17" spans="1:13" ht="15">
      <c r="A17" s="19">
        <v>10</v>
      </c>
      <c r="B17" s="6" t="s">
        <v>81</v>
      </c>
      <c r="C17" s="6" t="s">
        <v>82</v>
      </c>
      <c r="D17" s="6" t="s">
        <v>83</v>
      </c>
      <c r="E17" s="31" t="s">
        <v>11</v>
      </c>
      <c r="F17" s="33">
        <v>40071</v>
      </c>
      <c r="G17" s="6" t="s">
        <v>18</v>
      </c>
      <c r="H17" s="12" t="s">
        <v>102</v>
      </c>
      <c r="I17" s="30">
        <v>8</v>
      </c>
      <c r="J17" s="30">
        <v>14</v>
      </c>
      <c r="K17" s="30">
        <f t="shared" si="0"/>
        <v>22</v>
      </c>
      <c r="L17" s="44">
        <f t="shared" si="1"/>
        <v>0.3142857142857143</v>
      </c>
      <c r="M17" s="12"/>
    </row>
    <row r="18" spans="1:13" ht="15">
      <c r="A18" s="12">
        <v>11</v>
      </c>
      <c r="B18" s="6" t="s">
        <v>84</v>
      </c>
      <c r="C18" s="6" t="s">
        <v>85</v>
      </c>
      <c r="D18" s="6" t="s">
        <v>86</v>
      </c>
      <c r="E18" s="31" t="s">
        <v>8</v>
      </c>
      <c r="F18" s="33">
        <v>40240</v>
      </c>
      <c r="G18" s="6" t="s">
        <v>20</v>
      </c>
      <c r="H18" s="12" t="s">
        <v>50</v>
      </c>
      <c r="I18" s="30">
        <v>8</v>
      </c>
      <c r="J18" s="30">
        <v>12</v>
      </c>
      <c r="K18" s="30">
        <f t="shared" si="0"/>
        <v>20</v>
      </c>
      <c r="L18" s="44">
        <f t="shared" si="1"/>
        <v>0.2857142857142857</v>
      </c>
      <c r="M18" s="12"/>
    </row>
    <row r="19" spans="1:13" ht="15">
      <c r="A19" s="12">
        <v>12</v>
      </c>
      <c r="B19" s="6" t="s">
        <v>87</v>
      </c>
      <c r="C19" s="6" t="s">
        <v>88</v>
      </c>
      <c r="D19" s="6" t="s">
        <v>89</v>
      </c>
      <c r="E19" s="31" t="s">
        <v>11</v>
      </c>
      <c r="F19" s="33">
        <v>40026</v>
      </c>
      <c r="G19" s="6" t="s">
        <v>18</v>
      </c>
      <c r="H19" s="12" t="s">
        <v>104</v>
      </c>
      <c r="I19" s="30">
        <v>11</v>
      </c>
      <c r="J19" s="30">
        <v>8</v>
      </c>
      <c r="K19" s="30">
        <f t="shared" si="0"/>
        <v>19</v>
      </c>
      <c r="L19" s="44">
        <f t="shared" si="1"/>
        <v>0.2714285714285714</v>
      </c>
      <c r="M19" s="12"/>
    </row>
    <row r="20" spans="1:13" ht="15">
      <c r="A20" s="19">
        <v>13</v>
      </c>
      <c r="B20" s="25" t="s">
        <v>90</v>
      </c>
      <c r="C20" s="25" t="s">
        <v>91</v>
      </c>
      <c r="D20" s="25" t="s">
        <v>60</v>
      </c>
      <c r="E20" s="39" t="s">
        <v>11</v>
      </c>
      <c r="F20" s="40">
        <v>40154</v>
      </c>
      <c r="G20" s="25" t="s">
        <v>18</v>
      </c>
      <c r="H20" s="12" t="s">
        <v>103</v>
      </c>
      <c r="I20" s="30">
        <v>6</v>
      </c>
      <c r="J20" s="30">
        <v>12</v>
      </c>
      <c r="K20" s="30">
        <f t="shared" si="0"/>
        <v>18</v>
      </c>
      <c r="L20" s="44">
        <f t="shared" si="1"/>
        <v>0.2571428571428571</v>
      </c>
      <c r="M20" s="12"/>
    </row>
    <row r="21" spans="1:13" ht="15">
      <c r="A21" s="12">
        <v>14</v>
      </c>
      <c r="B21" s="6" t="s">
        <v>92</v>
      </c>
      <c r="C21" s="6" t="s">
        <v>93</v>
      </c>
      <c r="D21" s="6" t="s">
        <v>94</v>
      </c>
      <c r="E21" s="31" t="s">
        <v>11</v>
      </c>
      <c r="F21" s="33">
        <v>39939</v>
      </c>
      <c r="G21" s="6" t="s">
        <v>18</v>
      </c>
      <c r="H21" s="12" t="s">
        <v>102</v>
      </c>
      <c r="I21" s="30">
        <v>5</v>
      </c>
      <c r="J21" s="30">
        <v>12</v>
      </c>
      <c r="K21" s="30">
        <f t="shared" si="0"/>
        <v>17</v>
      </c>
      <c r="L21" s="44">
        <f t="shared" si="1"/>
        <v>0.24285714285714285</v>
      </c>
      <c r="M21" s="12"/>
    </row>
    <row r="22" spans="1:13" ht="15">
      <c r="A22" s="12">
        <v>15</v>
      </c>
      <c r="B22" s="6" t="s">
        <v>95</v>
      </c>
      <c r="C22" s="6" t="s">
        <v>96</v>
      </c>
      <c r="D22" s="6" t="s">
        <v>97</v>
      </c>
      <c r="E22" s="30" t="s">
        <v>11</v>
      </c>
      <c r="F22" s="33">
        <v>40094</v>
      </c>
      <c r="G22" s="6" t="s">
        <v>19</v>
      </c>
      <c r="H22" s="12" t="s">
        <v>101</v>
      </c>
      <c r="I22" s="30">
        <v>6</v>
      </c>
      <c r="J22" s="30">
        <v>10</v>
      </c>
      <c r="K22" s="30">
        <f t="shared" si="0"/>
        <v>16</v>
      </c>
      <c r="L22" s="44">
        <f t="shared" si="1"/>
        <v>0.22857142857142856</v>
      </c>
      <c r="M22" s="12"/>
    </row>
    <row r="23" spans="1:13" ht="15">
      <c r="A23" s="19">
        <v>16</v>
      </c>
      <c r="B23" s="6" t="s">
        <v>98</v>
      </c>
      <c r="C23" s="6" t="s">
        <v>99</v>
      </c>
      <c r="D23" s="6" t="s">
        <v>100</v>
      </c>
      <c r="E23" s="30" t="s">
        <v>11</v>
      </c>
      <c r="F23" s="33">
        <v>40072</v>
      </c>
      <c r="G23" s="6" t="s">
        <v>19</v>
      </c>
      <c r="H23" s="12" t="s">
        <v>101</v>
      </c>
      <c r="I23" s="30">
        <v>7</v>
      </c>
      <c r="J23" s="30">
        <v>6</v>
      </c>
      <c r="K23" s="30">
        <f t="shared" si="0"/>
        <v>13</v>
      </c>
      <c r="L23" s="44">
        <f t="shared" si="1"/>
        <v>0.18571428571428572</v>
      </c>
      <c r="M23" s="12"/>
    </row>
  </sheetData>
  <sheetProtection/>
  <mergeCells count="16">
    <mergeCell ref="E6:E7"/>
    <mergeCell ref="F6:F7"/>
    <mergeCell ref="G6:G7"/>
    <mergeCell ref="H6:H7"/>
    <mergeCell ref="C6:C7"/>
    <mergeCell ref="D6:D7"/>
    <mergeCell ref="I6:J6"/>
    <mergeCell ref="K6:K7"/>
    <mergeCell ref="L6:L7"/>
    <mergeCell ref="M6:M7"/>
    <mergeCell ref="B6:B7"/>
    <mergeCell ref="A1:M1"/>
    <mergeCell ref="B2:M2"/>
    <mergeCell ref="A3:M3"/>
    <mergeCell ref="A4:M4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2.8515625" style="0" customWidth="1"/>
    <col min="2" max="2" width="12.140625" style="0" customWidth="1"/>
    <col min="3" max="3" width="9.57421875" style="0" customWidth="1"/>
    <col min="4" max="4" width="11.57421875" style="0" customWidth="1"/>
    <col min="6" max="6" width="9.57421875" style="0" customWidth="1"/>
    <col min="7" max="7" width="35.421875" style="0" customWidth="1"/>
    <col min="8" max="8" width="29.57421875" style="0" customWidth="1"/>
    <col min="9" max="12" width="5.421875" style="9" customWidth="1"/>
    <col min="13" max="13" width="5.28125" style="0" customWidth="1"/>
    <col min="14" max="14" width="5.8515625" style="0" customWidth="1"/>
    <col min="16" max="16" width="11.140625" style="0" customWidth="1"/>
  </cols>
  <sheetData>
    <row r="1" spans="1:14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>
      <c r="A2" s="1"/>
      <c r="B2" s="71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.75">
      <c r="A4" s="72" t="s">
        <v>47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.75">
      <c r="A5" s="1"/>
      <c r="B5" s="2"/>
      <c r="C5" s="2"/>
      <c r="D5" s="2"/>
      <c r="E5" s="1"/>
      <c r="F5" s="1"/>
      <c r="G5" s="1"/>
      <c r="H5" s="1"/>
      <c r="I5" s="2"/>
      <c r="J5" s="2"/>
      <c r="K5" s="2"/>
      <c r="L5" s="2"/>
      <c r="M5" s="1"/>
      <c r="N5" s="1"/>
    </row>
    <row r="6" spans="1:16" ht="63" customHeight="1">
      <c r="A6" s="73" t="s">
        <v>1</v>
      </c>
      <c r="B6" s="66" t="s">
        <v>363</v>
      </c>
      <c r="C6" s="66" t="s">
        <v>364</v>
      </c>
      <c r="D6" s="66" t="s">
        <v>365</v>
      </c>
      <c r="E6" s="73" t="s">
        <v>2</v>
      </c>
      <c r="F6" s="66" t="s">
        <v>3</v>
      </c>
      <c r="G6" s="66" t="s">
        <v>4</v>
      </c>
      <c r="H6" s="66" t="s">
        <v>5</v>
      </c>
      <c r="I6" s="75" t="s">
        <v>46</v>
      </c>
      <c r="J6" s="75"/>
      <c r="K6" s="75"/>
      <c r="L6" s="75"/>
      <c r="M6" s="75"/>
      <c r="N6" s="75" t="s">
        <v>6</v>
      </c>
      <c r="O6" s="75" t="s">
        <v>7</v>
      </c>
      <c r="P6" s="75" t="s">
        <v>361</v>
      </c>
    </row>
    <row r="7" spans="1:16" ht="15">
      <c r="A7" s="76"/>
      <c r="B7" s="76"/>
      <c r="C7" s="76"/>
      <c r="D7" s="76"/>
      <c r="E7" s="76"/>
      <c r="F7" s="76"/>
      <c r="G7" s="76"/>
      <c r="H7" s="76"/>
      <c r="I7" s="41">
        <v>1</v>
      </c>
      <c r="J7" s="41">
        <v>2</v>
      </c>
      <c r="K7" s="41">
        <v>3</v>
      </c>
      <c r="L7" s="41">
        <v>4</v>
      </c>
      <c r="M7" s="41">
        <v>5</v>
      </c>
      <c r="N7" s="75"/>
      <c r="O7" s="75"/>
      <c r="P7" s="75"/>
    </row>
    <row r="8" spans="1:16" s="18" customFormat="1" ht="15.75" customHeight="1">
      <c r="A8" s="16">
        <v>1</v>
      </c>
      <c r="B8" s="11" t="s">
        <v>257</v>
      </c>
      <c r="C8" s="11" t="s">
        <v>71</v>
      </c>
      <c r="D8" s="11" t="s">
        <v>138</v>
      </c>
      <c r="E8" s="12" t="s">
        <v>8</v>
      </c>
      <c r="F8" s="35">
        <v>39744</v>
      </c>
      <c r="G8" s="6" t="s">
        <v>9</v>
      </c>
      <c r="H8" s="17" t="s">
        <v>10</v>
      </c>
      <c r="I8" s="30">
        <v>18</v>
      </c>
      <c r="J8" s="30">
        <v>7.5</v>
      </c>
      <c r="K8" s="30">
        <v>6</v>
      </c>
      <c r="L8" s="30">
        <v>14</v>
      </c>
      <c r="M8" s="46">
        <v>0</v>
      </c>
      <c r="N8" s="30">
        <f aca="true" t="shared" si="0" ref="N8:N42">SUM(I8:M8)</f>
        <v>45.5</v>
      </c>
      <c r="O8" s="44">
        <f aca="true" t="shared" si="1" ref="O8:O42">N8/75</f>
        <v>0.6066666666666667</v>
      </c>
      <c r="P8" s="31" t="s">
        <v>359</v>
      </c>
    </row>
    <row r="9" spans="1:16" s="18" customFormat="1" ht="15.75" customHeight="1">
      <c r="A9" s="16">
        <v>2</v>
      </c>
      <c r="B9" s="12" t="s">
        <v>214</v>
      </c>
      <c r="C9" s="12" t="s">
        <v>159</v>
      </c>
      <c r="D9" s="12" t="s">
        <v>215</v>
      </c>
      <c r="E9" s="12" t="s">
        <v>27</v>
      </c>
      <c r="F9" s="34">
        <v>39732</v>
      </c>
      <c r="G9" s="6" t="s">
        <v>29</v>
      </c>
      <c r="H9" s="12" t="s">
        <v>54</v>
      </c>
      <c r="I9" s="30">
        <v>14</v>
      </c>
      <c r="J9" s="30">
        <v>7.5</v>
      </c>
      <c r="K9" s="30">
        <v>6</v>
      </c>
      <c r="L9" s="30">
        <v>11</v>
      </c>
      <c r="M9" s="47">
        <v>1</v>
      </c>
      <c r="N9" s="30">
        <f t="shared" si="0"/>
        <v>39.5</v>
      </c>
      <c r="O9" s="44">
        <f t="shared" si="1"/>
        <v>0.5266666666666666</v>
      </c>
      <c r="P9" s="31" t="s">
        <v>360</v>
      </c>
    </row>
    <row r="10" spans="1:16" s="18" customFormat="1" ht="15.75" customHeight="1">
      <c r="A10" s="16">
        <v>3</v>
      </c>
      <c r="B10" s="11" t="s">
        <v>268</v>
      </c>
      <c r="C10" s="11" t="s">
        <v>71</v>
      </c>
      <c r="D10" s="11" t="s">
        <v>269</v>
      </c>
      <c r="E10" s="12" t="s">
        <v>8</v>
      </c>
      <c r="F10" s="32">
        <v>39588</v>
      </c>
      <c r="G10" s="6" t="s">
        <v>9</v>
      </c>
      <c r="H10" s="12" t="s">
        <v>10</v>
      </c>
      <c r="I10" s="30">
        <v>17</v>
      </c>
      <c r="J10" s="30">
        <v>7.5</v>
      </c>
      <c r="K10" s="30">
        <v>4</v>
      </c>
      <c r="L10" s="30">
        <v>9</v>
      </c>
      <c r="M10" s="47">
        <v>0</v>
      </c>
      <c r="N10" s="30">
        <f t="shared" si="0"/>
        <v>37.5</v>
      </c>
      <c r="O10" s="44">
        <f t="shared" si="1"/>
        <v>0.5</v>
      </c>
      <c r="P10" s="31" t="s">
        <v>360</v>
      </c>
    </row>
    <row r="11" spans="1:16" s="18" customFormat="1" ht="15.75" customHeight="1">
      <c r="A11" s="16">
        <v>4</v>
      </c>
      <c r="B11" s="11" t="s">
        <v>276</v>
      </c>
      <c r="C11" s="11" t="s">
        <v>277</v>
      </c>
      <c r="D11" s="11" t="s">
        <v>142</v>
      </c>
      <c r="E11" s="12" t="s">
        <v>8</v>
      </c>
      <c r="F11" s="35">
        <v>39633</v>
      </c>
      <c r="G11" s="6" t="s">
        <v>9</v>
      </c>
      <c r="H11" s="12" t="s">
        <v>10</v>
      </c>
      <c r="I11" s="30">
        <v>18</v>
      </c>
      <c r="J11" s="30">
        <v>5</v>
      </c>
      <c r="K11" s="30">
        <v>0</v>
      </c>
      <c r="L11" s="30">
        <v>11</v>
      </c>
      <c r="M11" s="47">
        <v>1</v>
      </c>
      <c r="N11" s="30">
        <f t="shared" si="0"/>
        <v>35</v>
      </c>
      <c r="O11" s="44">
        <f t="shared" si="1"/>
        <v>0.4666666666666667</v>
      </c>
      <c r="P11" s="12"/>
    </row>
    <row r="12" spans="1:16" s="18" customFormat="1" ht="15.75" customHeight="1">
      <c r="A12" s="16">
        <v>5</v>
      </c>
      <c r="B12" s="11" t="s">
        <v>265</v>
      </c>
      <c r="C12" s="11" t="s">
        <v>266</v>
      </c>
      <c r="D12" s="11" t="s">
        <v>267</v>
      </c>
      <c r="E12" s="12" t="s">
        <v>8</v>
      </c>
      <c r="F12" s="35">
        <v>39828</v>
      </c>
      <c r="G12" s="6" t="s">
        <v>9</v>
      </c>
      <c r="H12" s="12" t="s">
        <v>10</v>
      </c>
      <c r="I12" s="30">
        <v>13</v>
      </c>
      <c r="J12" s="30">
        <v>2.5</v>
      </c>
      <c r="K12" s="30">
        <v>4</v>
      </c>
      <c r="L12" s="30">
        <v>12</v>
      </c>
      <c r="M12" s="47">
        <v>3</v>
      </c>
      <c r="N12" s="30">
        <f t="shared" si="0"/>
        <v>34.5</v>
      </c>
      <c r="O12" s="44">
        <f t="shared" si="1"/>
        <v>0.46</v>
      </c>
      <c r="P12" s="12"/>
    </row>
    <row r="13" spans="1:16" s="18" customFormat="1" ht="15.75" customHeight="1">
      <c r="A13" s="16">
        <v>6</v>
      </c>
      <c r="B13" s="12" t="s">
        <v>282</v>
      </c>
      <c r="C13" s="12" t="s">
        <v>130</v>
      </c>
      <c r="D13" s="12" t="s">
        <v>283</v>
      </c>
      <c r="E13" s="12" t="s">
        <v>8</v>
      </c>
      <c r="F13" s="34">
        <v>39494</v>
      </c>
      <c r="G13" s="6" t="s">
        <v>9</v>
      </c>
      <c r="H13" s="12" t="s">
        <v>10</v>
      </c>
      <c r="I13" s="30">
        <v>14</v>
      </c>
      <c r="J13" s="30">
        <v>5</v>
      </c>
      <c r="K13" s="30">
        <v>2</v>
      </c>
      <c r="L13" s="30">
        <v>10</v>
      </c>
      <c r="M13" s="47">
        <v>3</v>
      </c>
      <c r="N13" s="30">
        <f t="shared" si="0"/>
        <v>34</v>
      </c>
      <c r="O13" s="44">
        <f t="shared" si="1"/>
        <v>0.4533333333333333</v>
      </c>
      <c r="P13" s="12"/>
    </row>
    <row r="14" spans="1:16" s="18" customFormat="1" ht="15.75" customHeight="1">
      <c r="A14" s="16">
        <v>7</v>
      </c>
      <c r="B14" s="11" t="s">
        <v>273</v>
      </c>
      <c r="C14" s="11" t="s">
        <v>274</v>
      </c>
      <c r="D14" s="11" t="s">
        <v>275</v>
      </c>
      <c r="E14" s="12" t="s">
        <v>8</v>
      </c>
      <c r="F14" s="35">
        <v>39932</v>
      </c>
      <c r="G14" s="6" t="s">
        <v>9</v>
      </c>
      <c r="H14" s="12" t="s">
        <v>10</v>
      </c>
      <c r="I14" s="30">
        <v>14</v>
      </c>
      <c r="J14" s="30">
        <v>7.5</v>
      </c>
      <c r="K14" s="30">
        <v>2</v>
      </c>
      <c r="L14" s="30">
        <v>10</v>
      </c>
      <c r="M14" s="47">
        <v>0</v>
      </c>
      <c r="N14" s="30">
        <f t="shared" si="0"/>
        <v>33.5</v>
      </c>
      <c r="O14" s="44">
        <f t="shared" si="1"/>
        <v>0.44666666666666666</v>
      </c>
      <c r="P14" s="12"/>
    </row>
    <row r="15" spans="1:16" s="18" customFormat="1" ht="15.75" customHeight="1">
      <c r="A15" s="16">
        <v>8</v>
      </c>
      <c r="B15" s="11" t="s">
        <v>149</v>
      </c>
      <c r="C15" s="11" t="s">
        <v>263</v>
      </c>
      <c r="D15" s="11" t="s">
        <v>264</v>
      </c>
      <c r="E15" s="12" t="s">
        <v>8</v>
      </c>
      <c r="F15" s="32">
        <v>39459</v>
      </c>
      <c r="G15" s="6" t="s">
        <v>9</v>
      </c>
      <c r="H15" s="17" t="s">
        <v>10</v>
      </c>
      <c r="I15" s="30">
        <v>13</v>
      </c>
      <c r="J15" s="30">
        <v>5</v>
      </c>
      <c r="K15" s="30">
        <v>4</v>
      </c>
      <c r="L15" s="30">
        <v>10</v>
      </c>
      <c r="M15" s="46">
        <v>1</v>
      </c>
      <c r="N15" s="30">
        <f t="shared" si="0"/>
        <v>33</v>
      </c>
      <c r="O15" s="44">
        <f t="shared" si="1"/>
        <v>0.44</v>
      </c>
      <c r="P15" s="12"/>
    </row>
    <row r="16" spans="1:16" s="18" customFormat="1" ht="15.75" customHeight="1">
      <c r="A16" s="16">
        <v>9</v>
      </c>
      <c r="B16" s="11" t="s">
        <v>270</v>
      </c>
      <c r="C16" s="11" t="s">
        <v>271</v>
      </c>
      <c r="D16" s="11" t="s">
        <v>272</v>
      </c>
      <c r="E16" s="12" t="s">
        <v>8</v>
      </c>
      <c r="F16" s="32">
        <v>39729</v>
      </c>
      <c r="G16" s="6" t="s">
        <v>9</v>
      </c>
      <c r="H16" s="12" t="s">
        <v>10</v>
      </c>
      <c r="I16" s="30">
        <v>11</v>
      </c>
      <c r="J16" s="30">
        <v>5</v>
      </c>
      <c r="K16" s="30">
        <v>2</v>
      </c>
      <c r="L16" s="30">
        <v>11</v>
      </c>
      <c r="M16" s="47">
        <v>3</v>
      </c>
      <c r="N16" s="30">
        <f t="shared" si="0"/>
        <v>32</v>
      </c>
      <c r="O16" s="44">
        <f t="shared" si="1"/>
        <v>0.4266666666666667</v>
      </c>
      <c r="P16" s="12"/>
    </row>
    <row r="17" spans="1:16" s="18" customFormat="1" ht="15.75" customHeight="1">
      <c r="A17" s="16">
        <v>10</v>
      </c>
      <c r="B17" s="12" t="s">
        <v>279</v>
      </c>
      <c r="C17" s="12" t="s">
        <v>280</v>
      </c>
      <c r="D17" s="12" t="s">
        <v>281</v>
      </c>
      <c r="E17" s="12" t="s">
        <v>8</v>
      </c>
      <c r="F17" s="34">
        <v>39824</v>
      </c>
      <c r="G17" s="6" t="s">
        <v>9</v>
      </c>
      <c r="H17" s="12" t="s">
        <v>10</v>
      </c>
      <c r="I17" s="30">
        <v>14</v>
      </c>
      <c r="J17" s="30">
        <v>5</v>
      </c>
      <c r="K17" s="30">
        <v>2</v>
      </c>
      <c r="L17" s="30">
        <v>7</v>
      </c>
      <c r="M17" s="47">
        <v>0</v>
      </c>
      <c r="N17" s="30">
        <f t="shared" si="0"/>
        <v>28</v>
      </c>
      <c r="O17" s="44">
        <f t="shared" si="1"/>
        <v>0.37333333333333335</v>
      </c>
      <c r="P17" s="12"/>
    </row>
    <row r="18" spans="1:16" s="18" customFormat="1" ht="15.75" customHeight="1">
      <c r="A18" s="16">
        <v>11</v>
      </c>
      <c r="B18" s="11" t="s">
        <v>253</v>
      </c>
      <c r="C18" s="11" t="s">
        <v>254</v>
      </c>
      <c r="D18" s="11" t="s">
        <v>86</v>
      </c>
      <c r="E18" s="12" t="s">
        <v>8</v>
      </c>
      <c r="F18" s="32">
        <v>39573</v>
      </c>
      <c r="G18" s="6" t="s">
        <v>9</v>
      </c>
      <c r="H18" s="17" t="s">
        <v>10</v>
      </c>
      <c r="I18" s="30">
        <v>9</v>
      </c>
      <c r="J18" s="30">
        <v>2.5</v>
      </c>
      <c r="K18" s="30">
        <v>4</v>
      </c>
      <c r="L18" s="30">
        <v>12</v>
      </c>
      <c r="M18" s="46">
        <v>0</v>
      </c>
      <c r="N18" s="29">
        <f t="shared" si="0"/>
        <v>27.5</v>
      </c>
      <c r="O18" s="44">
        <f t="shared" si="1"/>
        <v>0.36666666666666664</v>
      </c>
      <c r="P18" s="12"/>
    </row>
    <row r="19" spans="1:16" s="18" customFormat="1" ht="15.75" customHeight="1">
      <c r="A19" s="16">
        <v>12</v>
      </c>
      <c r="B19" s="11" t="s">
        <v>216</v>
      </c>
      <c r="C19" s="11" t="s">
        <v>217</v>
      </c>
      <c r="D19" s="11" t="s">
        <v>218</v>
      </c>
      <c r="E19" s="12" t="s">
        <v>8</v>
      </c>
      <c r="F19" s="35">
        <v>39807</v>
      </c>
      <c r="G19" s="6" t="s">
        <v>9</v>
      </c>
      <c r="H19" s="12" t="s">
        <v>10</v>
      </c>
      <c r="I19" s="30">
        <v>9</v>
      </c>
      <c r="J19" s="30">
        <v>5</v>
      </c>
      <c r="K19" s="30">
        <v>2</v>
      </c>
      <c r="L19" s="30">
        <v>10</v>
      </c>
      <c r="M19" s="47">
        <v>0</v>
      </c>
      <c r="N19" s="30">
        <f t="shared" si="0"/>
        <v>26</v>
      </c>
      <c r="O19" s="44">
        <f t="shared" si="1"/>
        <v>0.3466666666666667</v>
      </c>
      <c r="P19" s="12"/>
    </row>
    <row r="20" spans="1:16" s="18" customFormat="1" ht="15.75" customHeight="1">
      <c r="A20" s="16">
        <v>13</v>
      </c>
      <c r="B20" s="6" t="s">
        <v>219</v>
      </c>
      <c r="C20" s="6" t="s">
        <v>220</v>
      </c>
      <c r="D20" s="6" t="s">
        <v>72</v>
      </c>
      <c r="E20" s="12" t="s">
        <v>8</v>
      </c>
      <c r="F20" s="33">
        <v>39793</v>
      </c>
      <c r="G20" s="6" t="s">
        <v>26</v>
      </c>
      <c r="H20" s="15" t="s">
        <v>106</v>
      </c>
      <c r="I20" s="45">
        <v>11</v>
      </c>
      <c r="J20" s="45">
        <v>7.5</v>
      </c>
      <c r="K20" s="45">
        <v>0</v>
      </c>
      <c r="L20" s="45">
        <v>3</v>
      </c>
      <c r="M20" s="46">
        <v>1</v>
      </c>
      <c r="N20" s="30">
        <f t="shared" si="0"/>
        <v>22.5</v>
      </c>
      <c r="O20" s="44">
        <f t="shared" si="1"/>
        <v>0.3</v>
      </c>
      <c r="P20" s="12"/>
    </row>
    <row r="21" spans="1:16" s="18" customFormat="1" ht="15.75" customHeight="1">
      <c r="A21" s="16">
        <v>14</v>
      </c>
      <c r="B21" s="6" t="s">
        <v>201</v>
      </c>
      <c r="C21" s="6" t="s">
        <v>185</v>
      </c>
      <c r="D21" s="6" t="s">
        <v>117</v>
      </c>
      <c r="E21" s="12" t="s">
        <v>8</v>
      </c>
      <c r="F21" s="33">
        <v>39710</v>
      </c>
      <c r="G21" s="6" t="s">
        <v>23</v>
      </c>
      <c r="H21" s="17" t="s">
        <v>49</v>
      </c>
      <c r="I21" s="30">
        <v>11</v>
      </c>
      <c r="J21" s="30">
        <v>5</v>
      </c>
      <c r="K21" s="30">
        <v>0</v>
      </c>
      <c r="L21" s="30">
        <v>6</v>
      </c>
      <c r="M21" s="46">
        <v>0</v>
      </c>
      <c r="N21" s="45">
        <f t="shared" si="0"/>
        <v>22</v>
      </c>
      <c r="O21" s="44">
        <f t="shared" si="1"/>
        <v>0.29333333333333333</v>
      </c>
      <c r="P21" s="12"/>
    </row>
    <row r="22" spans="1:16" s="18" customFormat="1" ht="15.75" customHeight="1">
      <c r="A22" s="16">
        <v>15</v>
      </c>
      <c r="B22" s="6" t="s">
        <v>221</v>
      </c>
      <c r="C22" s="6" t="s">
        <v>222</v>
      </c>
      <c r="D22" s="6" t="s">
        <v>142</v>
      </c>
      <c r="E22" s="12" t="s">
        <v>24</v>
      </c>
      <c r="F22" s="33">
        <v>39462</v>
      </c>
      <c r="G22" s="6" t="s">
        <v>25</v>
      </c>
      <c r="H22" s="17" t="s">
        <v>50</v>
      </c>
      <c r="I22" s="30">
        <v>11</v>
      </c>
      <c r="J22" s="30">
        <v>5</v>
      </c>
      <c r="K22" s="30">
        <v>0</v>
      </c>
      <c r="L22" s="30">
        <v>5</v>
      </c>
      <c r="M22" s="46">
        <v>0</v>
      </c>
      <c r="N22" s="30">
        <f t="shared" si="0"/>
        <v>21</v>
      </c>
      <c r="O22" s="44">
        <f t="shared" si="1"/>
        <v>0.28</v>
      </c>
      <c r="P22" s="12"/>
    </row>
    <row r="23" spans="1:16" s="18" customFormat="1" ht="15.75" customHeight="1">
      <c r="A23" s="16">
        <v>16</v>
      </c>
      <c r="B23" s="11" t="s">
        <v>223</v>
      </c>
      <c r="C23" s="11" t="s">
        <v>224</v>
      </c>
      <c r="D23" s="11" t="s">
        <v>225</v>
      </c>
      <c r="E23" s="12" t="s">
        <v>8</v>
      </c>
      <c r="F23" s="32">
        <v>39786</v>
      </c>
      <c r="G23" s="6" t="s">
        <v>9</v>
      </c>
      <c r="H23" s="12" t="s">
        <v>12</v>
      </c>
      <c r="I23" s="30">
        <v>8</v>
      </c>
      <c r="J23" s="30">
        <v>5</v>
      </c>
      <c r="K23" s="30">
        <v>2</v>
      </c>
      <c r="L23" s="30">
        <v>6</v>
      </c>
      <c r="M23" s="47">
        <v>0</v>
      </c>
      <c r="N23" s="30">
        <f t="shared" si="0"/>
        <v>21</v>
      </c>
      <c r="O23" s="44">
        <f t="shared" si="1"/>
        <v>0.28</v>
      </c>
      <c r="P23" s="12"/>
    </row>
    <row r="24" spans="1:16" s="18" customFormat="1" ht="15.75" customHeight="1">
      <c r="A24" s="16">
        <v>17</v>
      </c>
      <c r="B24" s="12" t="s">
        <v>212</v>
      </c>
      <c r="C24" s="12" t="s">
        <v>213</v>
      </c>
      <c r="D24" s="12" t="s">
        <v>118</v>
      </c>
      <c r="E24" s="21" t="s">
        <v>22</v>
      </c>
      <c r="F24" s="37">
        <v>39704</v>
      </c>
      <c r="G24" s="22" t="s">
        <v>18</v>
      </c>
      <c r="H24" s="23" t="s">
        <v>103</v>
      </c>
      <c r="I24" s="30">
        <v>6</v>
      </c>
      <c r="J24" s="30">
        <v>5</v>
      </c>
      <c r="K24" s="30">
        <v>4</v>
      </c>
      <c r="L24" s="30">
        <v>6</v>
      </c>
      <c r="M24" s="48">
        <v>0</v>
      </c>
      <c r="N24" s="30">
        <f t="shared" si="0"/>
        <v>21</v>
      </c>
      <c r="O24" s="30">
        <f t="shared" si="1"/>
        <v>0.28</v>
      </c>
      <c r="P24" s="12"/>
    </row>
    <row r="25" spans="1:16" s="18" customFormat="1" ht="15.75" customHeight="1">
      <c r="A25" s="16">
        <v>18</v>
      </c>
      <c r="B25" s="12" t="s">
        <v>226</v>
      </c>
      <c r="C25" s="12" t="s">
        <v>77</v>
      </c>
      <c r="D25" s="12" t="s">
        <v>148</v>
      </c>
      <c r="E25" s="6" t="s">
        <v>22</v>
      </c>
      <c r="F25" s="34">
        <v>39762</v>
      </c>
      <c r="G25" s="6" t="s">
        <v>18</v>
      </c>
      <c r="H25" s="20" t="s">
        <v>103</v>
      </c>
      <c r="I25" s="30">
        <v>6</v>
      </c>
      <c r="J25" s="30">
        <v>7.5</v>
      </c>
      <c r="K25" s="30">
        <v>0</v>
      </c>
      <c r="L25" s="30">
        <v>6</v>
      </c>
      <c r="M25" s="46">
        <v>0</v>
      </c>
      <c r="N25" s="45">
        <f t="shared" si="0"/>
        <v>19.5</v>
      </c>
      <c r="O25" s="44">
        <f t="shared" si="1"/>
        <v>0.26</v>
      </c>
      <c r="P25" s="12"/>
    </row>
    <row r="26" spans="1:16" s="18" customFormat="1" ht="15.75" customHeight="1">
      <c r="A26" s="16">
        <v>19</v>
      </c>
      <c r="B26" s="12" t="s">
        <v>227</v>
      </c>
      <c r="C26" s="12" t="s">
        <v>228</v>
      </c>
      <c r="D26" s="12" t="s">
        <v>66</v>
      </c>
      <c r="E26" s="12" t="s">
        <v>8</v>
      </c>
      <c r="F26" s="34">
        <v>39632</v>
      </c>
      <c r="G26" s="6" t="s">
        <v>23</v>
      </c>
      <c r="H26" s="20" t="s">
        <v>49</v>
      </c>
      <c r="I26" s="30">
        <v>15</v>
      </c>
      <c r="J26" s="30">
        <v>2.5</v>
      </c>
      <c r="K26" s="30">
        <v>0</v>
      </c>
      <c r="L26" s="30">
        <v>1</v>
      </c>
      <c r="M26" s="46">
        <v>0</v>
      </c>
      <c r="N26" s="45">
        <f t="shared" si="0"/>
        <v>18.5</v>
      </c>
      <c r="O26" s="44">
        <f t="shared" si="1"/>
        <v>0.24666666666666667</v>
      </c>
      <c r="P26" s="12"/>
    </row>
    <row r="27" spans="1:16" s="18" customFormat="1" ht="15.75" customHeight="1">
      <c r="A27" s="16">
        <v>20</v>
      </c>
      <c r="B27" s="6" t="s">
        <v>229</v>
      </c>
      <c r="C27" s="6" t="s">
        <v>193</v>
      </c>
      <c r="D27" s="6" t="s">
        <v>202</v>
      </c>
      <c r="E27" s="12" t="s">
        <v>24</v>
      </c>
      <c r="F27" s="33">
        <v>39832</v>
      </c>
      <c r="G27" s="6" t="s">
        <v>25</v>
      </c>
      <c r="H27" s="13" t="s">
        <v>105</v>
      </c>
      <c r="I27" s="30">
        <v>7</v>
      </c>
      <c r="J27" s="30">
        <v>5</v>
      </c>
      <c r="K27" s="30">
        <v>2</v>
      </c>
      <c r="L27" s="30">
        <v>4</v>
      </c>
      <c r="M27" s="46">
        <v>0</v>
      </c>
      <c r="N27" s="29">
        <f t="shared" si="0"/>
        <v>18</v>
      </c>
      <c r="O27" s="44">
        <f t="shared" si="1"/>
        <v>0.24</v>
      </c>
      <c r="P27" s="12"/>
    </row>
    <row r="28" spans="1:16" s="18" customFormat="1" ht="15.75" customHeight="1">
      <c r="A28" s="16">
        <v>21</v>
      </c>
      <c r="B28" s="6" t="s">
        <v>258</v>
      </c>
      <c r="C28" s="6" t="s">
        <v>259</v>
      </c>
      <c r="D28" s="6" t="s">
        <v>260</v>
      </c>
      <c r="E28" s="6" t="s">
        <v>11</v>
      </c>
      <c r="F28" s="33">
        <v>39913</v>
      </c>
      <c r="G28" s="6" t="s">
        <v>21</v>
      </c>
      <c r="H28" s="17" t="s">
        <v>52</v>
      </c>
      <c r="I28" s="30">
        <v>9</v>
      </c>
      <c r="J28" s="30">
        <v>5</v>
      </c>
      <c r="K28" s="30">
        <v>2</v>
      </c>
      <c r="L28" s="30">
        <v>1</v>
      </c>
      <c r="M28" s="46">
        <v>1</v>
      </c>
      <c r="N28" s="30">
        <f t="shared" si="0"/>
        <v>18</v>
      </c>
      <c r="O28" s="44">
        <f t="shared" si="1"/>
        <v>0.24</v>
      </c>
      <c r="P28" s="12"/>
    </row>
    <row r="29" spans="1:16" s="18" customFormat="1" ht="15.75" customHeight="1">
      <c r="A29" s="16">
        <v>22</v>
      </c>
      <c r="B29" s="6" t="s">
        <v>230</v>
      </c>
      <c r="C29" s="6" t="s">
        <v>231</v>
      </c>
      <c r="D29" s="6" t="s">
        <v>100</v>
      </c>
      <c r="E29" s="12" t="s">
        <v>8</v>
      </c>
      <c r="F29" s="33">
        <v>39748</v>
      </c>
      <c r="G29" s="6" t="s">
        <v>26</v>
      </c>
      <c r="H29" s="17" t="s">
        <v>51</v>
      </c>
      <c r="I29" s="30">
        <v>8</v>
      </c>
      <c r="J29" s="30">
        <v>5</v>
      </c>
      <c r="K29" s="30">
        <v>0</v>
      </c>
      <c r="L29" s="30">
        <v>4</v>
      </c>
      <c r="M29" s="46">
        <v>0</v>
      </c>
      <c r="N29" s="30">
        <f t="shared" si="0"/>
        <v>17</v>
      </c>
      <c r="O29" s="44">
        <f t="shared" si="1"/>
        <v>0.22666666666666666</v>
      </c>
      <c r="P29" s="12"/>
    </row>
    <row r="30" spans="1:16" s="18" customFormat="1" ht="15.75" customHeight="1">
      <c r="A30" s="16">
        <v>23</v>
      </c>
      <c r="B30" s="6" t="s">
        <v>149</v>
      </c>
      <c r="C30" s="6" t="s">
        <v>74</v>
      </c>
      <c r="D30" s="6" t="s">
        <v>66</v>
      </c>
      <c r="E30" s="6" t="s">
        <v>11</v>
      </c>
      <c r="F30" s="33">
        <v>39594</v>
      </c>
      <c r="G30" s="6" t="s">
        <v>21</v>
      </c>
      <c r="H30" s="12" t="s">
        <v>52</v>
      </c>
      <c r="I30" s="30">
        <v>9</v>
      </c>
      <c r="J30" s="30">
        <v>5</v>
      </c>
      <c r="K30" s="30">
        <v>0</v>
      </c>
      <c r="L30" s="30">
        <v>3</v>
      </c>
      <c r="M30" s="47">
        <v>0</v>
      </c>
      <c r="N30" s="30">
        <f t="shared" si="0"/>
        <v>17</v>
      </c>
      <c r="O30" s="44">
        <f t="shared" si="1"/>
        <v>0.22666666666666666</v>
      </c>
      <c r="P30" s="12"/>
    </row>
    <row r="31" spans="1:16" s="18" customFormat="1" ht="15.75" customHeight="1">
      <c r="A31" s="16">
        <v>24</v>
      </c>
      <c r="B31" s="6" t="s">
        <v>232</v>
      </c>
      <c r="C31" s="6" t="s">
        <v>176</v>
      </c>
      <c r="D31" s="6" t="s">
        <v>233</v>
      </c>
      <c r="E31" s="12" t="s">
        <v>24</v>
      </c>
      <c r="F31" s="33">
        <v>39913</v>
      </c>
      <c r="G31" s="6" t="s">
        <v>25</v>
      </c>
      <c r="H31" s="17" t="s">
        <v>50</v>
      </c>
      <c r="I31" s="30">
        <v>9</v>
      </c>
      <c r="J31" s="30">
        <v>5</v>
      </c>
      <c r="K31" s="30">
        <v>0</v>
      </c>
      <c r="L31" s="30">
        <v>0</v>
      </c>
      <c r="M31" s="46">
        <v>1</v>
      </c>
      <c r="N31" s="29">
        <f t="shared" si="0"/>
        <v>15</v>
      </c>
      <c r="O31" s="44">
        <f t="shared" si="1"/>
        <v>0.2</v>
      </c>
      <c r="P31" s="12"/>
    </row>
    <row r="32" spans="1:16" s="18" customFormat="1" ht="15.75" customHeight="1">
      <c r="A32" s="16">
        <v>25</v>
      </c>
      <c r="B32" s="6" t="s">
        <v>234</v>
      </c>
      <c r="C32" s="6" t="s">
        <v>235</v>
      </c>
      <c r="D32" s="6" t="s">
        <v>236</v>
      </c>
      <c r="E32" s="6" t="s">
        <v>11</v>
      </c>
      <c r="F32" s="33">
        <v>39884</v>
      </c>
      <c r="G32" s="6" t="s">
        <v>21</v>
      </c>
      <c r="H32" s="12" t="s">
        <v>52</v>
      </c>
      <c r="I32" s="30">
        <v>9</v>
      </c>
      <c r="J32" s="30">
        <v>5</v>
      </c>
      <c r="K32" s="30">
        <v>0</v>
      </c>
      <c r="L32" s="30">
        <v>0</v>
      </c>
      <c r="M32" s="47">
        <v>0</v>
      </c>
      <c r="N32" s="30">
        <f t="shared" si="0"/>
        <v>14</v>
      </c>
      <c r="O32" s="44">
        <f t="shared" si="1"/>
        <v>0.18666666666666668</v>
      </c>
      <c r="P32" s="12"/>
    </row>
    <row r="33" spans="1:16" s="18" customFormat="1" ht="15.75" customHeight="1">
      <c r="A33" s="16">
        <v>26</v>
      </c>
      <c r="B33" s="6" t="s">
        <v>237</v>
      </c>
      <c r="C33" s="6" t="s">
        <v>238</v>
      </c>
      <c r="D33" s="6" t="s">
        <v>239</v>
      </c>
      <c r="E33" s="12" t="s">
        <v>8</v>
      </c>
      <c r="F33" s="33">
        <v>39647</v>
      </c>
      <c r="G33" s="6" t="s">
        <v>26</v>
      </c>
      <c r="H33" s="12" t="s">
        <v>106</v>
      </c>
      <c r="I33" s="30">
        <v>6</v>
      </c>
      <c r="J33" s="30">
        <v>5</v>
      </c>
      <c r="K33" s="30">
        <v>0</v>
      </c>
      <c r="L33" s="30">
        <v>2</v>
      </c>
      <c r="M33" s="47">
        <v>0</v>
      </c>
      <c r="N33" s="30">
        <f t="shared" si="0"/>
        <v>13</v>
      </c>
      <c r="O33" s="44">
        <f t="shared" si="1"/>
        <v>0.17333333333333334</v>
      </c>
      <c r="P33" s="12"/>
    </row>
    <row r="34" spans="1:16" s="18" customFormat="1" ht="15.75" customHeight="1">
      <c r="A34" s="16">
        <v>27</v>
      </c>
      <c r="B34" s="6" t="s">
        <v>161</v>
      </c>
      <c r="C34" s="6" t="s">
        <v>278</v>
      </c>
      <c r="D34" s="6" t="s">
        <v>117</v>
      </c>
      <c r="E34" s="12" t="s">
        <v>8</v>
      </c>
      <c r="F34" s="33">
        <v>39573</v>
      </c>
      <c r="G34" s="6" t="s">
        <v>26</v>
      </c>
      <c r="H34" s="15" t="s">
        <v>106</v>
      </c>
      <c r="I34" s="30">
        <v>10</v>
      </c>
      <c r="J34" s="30">
        <v>0</v>
      </c>
      <c r="K34" s="30">
        <v>2</v>
      </c>
      <c r="L34" s="30">
        <v>1</v>
      </c>
      <c r="M34" s="47">
        <v>0</v>
      </c>
      <c r="N34" s="30">
        <f t="shared" si="0"/>
        <v>13</v>
      </c>
      <c r="O34" s="44">
        <f t="shared" si="1"/>
        <v>0.17333333333333334</v>
      </c>
      <c r="P34" s="12"/>
    </row>
    <row r="35" spans="1:16" s="18" customFormat="1" ht="15.75" customHeight="1">
      <c r="A35" s="16">
        <v>28</v>
      </c>
      <c r="B35" s="6" t="s">
        <v>157</v>
      </c>
      <c r="C35" s="6" t="s">
        <v>261</v>
      </c>
      <c r="D35" s="6" t="s">
        <v>262</v>
      </c>
      <c r="E35" s="12" t="s">
        <v>8</v>
      </c>
      <c r="F35" s="33">
        <v>39716</v>
      </c>
      <c r="G35" s="6" t="s">
        <v>26</v>
      </c>
      <c r="H35" s="17" t="s">
        <v>106</v>
      </c>
      <c r="I35" s="30">
        <v>7</v>
      </c>
      <c r="J35" s="30">
        <v>5</v>
      </c>
      <c r="K35" s="30">
        <v>0</v>
      </c>
      <c r="L35" s="30">
        <v>0</v>
      </c>
      <c r="M35" s="46">
        <v>0</v>
      </c>
      <c r="N35" s="30">
        <f t="shared" si="0"/>
        <v>12</v>
      </c>
      <c r="O35" s="44">
        <f t="shared" si="1"/>
        <v>0.16</v>
      </c>
      <c r="P35" s="12"/>
    </row>
    <row r="36" spans="1:16" s="18" customFormat="1" ht="15.75" customHeight="1">
      <c r="A36" s="16">
        <v>29</v>
      </c>
      <c r="B36" s="6" t="s">
        <v>251</v>
      </c>
      <c r="C36" s="6" t="s">
        <v>252</v>
      </c>
      <c r="D36" s="6" t="s">
        <v>117</v>
      </c>
      <c r="E36" s="6" t="s">
        <v>22</v>
      </c>
      <c r="F36" s="33">
        <v>39752</v>
      </c>
      <c r="G36" s="6" t="s">
        <v>18</v>
      </c>
      <c r="H36" s="17" t="s">
        <v>103</v>
      </c>
      <c r="I36" s="30">
        <v>6</v>
      </c>
      <c r="J36" s="30">
        <v>2.5</v>
      </c>
      <c r="K36" s="30">
        <v>2</v>
      </c>
      <c r="L36" s="30">
        <v>0</v>
      </c>
      <c r="M36" s="46">
        <v>1</v>
      </c>
      <c r="N36" s="45">
        <f t="shared" si="0"/>
        <v>11.5</v>
      </c>
      <c r="O36" s="44">
        <f t="shared" si="1"/>
        <v>0.15333333333333332</v>
      </c>
      <c r="P36" s="12"/>
    </row>
    <row r="37" spans="1:16" s="18" customFormat="1" ht="15.75" customHeight="1">
      <c r="A37" s="16">
        <v>30</v>
      </c>
      <c r="B37" s="6" t="s">
        <v>149</v>
      </c>
      <c r="C37" s="6" t="s">
        <v>137</v>
      </c>
      <c r="D37" s="6" t="s">
        <v>240</v>
      </c>
      <c r="E37" s="6" t="s">
        <v>11</v>
      </c>
      <c r="F37" s="33">
        <v>39933</v>
      </c>
      <c r="G37" s="6" t="s">
        <v>21</v>
      </c>
      <c r="H37" s="17" t="s">
        <v>52</v>
      </c>
      <c r="I37" s="30">
        <v>6</v>
      </c>
      <c r="J37" s="30">
        <v>5</v>
      </c>
      <c r="K37" s="30">
        <v>0</v>
      </c>
      <c r="L37" s="30">
        <v>0</v>
      </c>
      <c r="M37" s="46">
        <v>0</v>
      </c>
      <c r="N37" s="30">
        <f t="shared" si="0"/>
        <v>11</v>
      </c>
      <c r="O37" s="44">
        <f t="shared" si="1"/>
        <v>0.14666666666666667</v>
      </c>
      <c r="P37" s="12"/>
    </row>
    <row r="38" spans="1:16" s="18" customFormat="1" ht="15.75" customHeight="1">
      <c r="A38" s="16">
        <v>31</v>
      </c>
      <c r="B38" s="6" t="s">
        <v>241</v>
      </c>
      <c r="C38" s="6" t="s">
        <v>242</v>
      </c>
      <c r="D38" s="6" t="s">
        <v>156</v>
      </c>
      <c r="E38" s="12" t="s">
        <v>24</v>
      </c>
      <c r="F38" s="33">
        <v>39610</v>
      </c>
      <c r="G38" s="6" t="s">
        <v>25</v>
      </c>
      <c r="H38" s="12" t="s">
        <v>105</v>
      </c>
      <c r="I38" s="30">
        <v>5</v>
      </c>
      <c r="J38" s="30">
        <v>5</v>
      </c>
      <c r="K38" s="30">
        <v>0</v>
      </c>
      <c r="L38" s="30">
        <v>0</v>
      </c>
      <c r="M38" s="47">
        <v>1</v>
      </c>
      <c r="N38" s="30">
        <f t="shared" si="0"/>
        <v>11</v>
      </c>
      <c r="O38" s="44">
        <f t="shared" si="1"/>
        <v>0.14666666666666667</v>
      </c>
      <c r="P38" s="12"/>
    </row>
    <row r="39" spans="1:16" s="18" customFormat="1" ht="15.75" customHeight="1">
      <c r="A39" s="16">
        <v>32</v>
      </c>
      <c r="B39" s="6" t="s">
        <v>243</v>
      </c>
      <c r="C39" s="6" t="s">
        <v>244</v>
      </c>
      <c r="D39" s="6" t="s">
        <v>202</v>
      </c>
      <c r="E39" s="12" t="s">
        <v>24</v>
      </c>
      <c r="F39" s="33">
        <v>39903</v>
      </c>
      <c r="G39" s="6" t="s">
        <v>25</v>
      </c>
      <c r="H39" s="13" t="s">
        <v>105</v>
      </c>
      <c r="I39" s="29">
        <v>4</v>
      </c>
      <c r="J39" s="29">
        <v>5</v>
      </c>
      <c r="K39" s="29">
        <v>0</v>
      </c>
      <c r="L39" s="29">
        <v>1</v>
      </c>
      <c r="M39" s="46">
        <v>0</v>
      </c>
      <c r="N39" s="45">
        <f t="shared" si="0"/>
        <v>10</v>
      </c>
      <c r="O39" s="44">
        <f t="shared" si="1"/>
        <v>0.13333333333333333</v>
      </c>
      <c r="P39" s="12"/>
    </row>
    <row r="40" spans="1:16" s="18" customFormat="1" ht="15.75" customHeight="1">
      <c r="A40" s="16">
        <v>33</v>
      </c>
      <c r="B40" s="6" t="s">
        <v>255</v>
      </c>
      <c r="C40" s="6" t="s">
        <v>256</v>
      </c>
      <c r="D40" s="6" t="s">
        <v>140</v>
      </c>
      <c r="E40" s="12" t="s">
        <v>24</v>
      </c>
      <c r="F40" s="33">
        <v>39632</v>
      </c>
      <c r="G40" s="6" t="s">
        <v>25</v>
      </c>
      <c r="H40" s="15" t="s">
        <v>211</v>
      </c>
      <c r="I40" s="30">
        <v>5</v>
      </c>
      <c r="J40" s="30">
        <v>2.5</v>
      </c>
      <c r="K40" s="30">
        <v>0</v>
      </c>
      <c r="L40" s="30">
        <v>2</v>
      </c>
      <c r="M40" s="46">
        <v>0</v>
      </c>
      <c r="N40" s="30">
        <f t="shared" si="0"/>
        <v>9.5</v>
      </c>
      <c r="O40" s="44">
        <f t="shared" si="1"/>
        <v>0.12666666666666668</v>
      </c>
      <c r="P40" s="12"/>
    </row>
    <row r="41" spans="1:16" s="18" customFormat="1" ht="15.75" customHeight="1">
      <c r="A41" s="16">
        <v>34</v>
      </c>
      <c r="B41" s="6" t="s">
        <v>245</v>
      </c>
      <c r="C41" s="6" t="s">
        <v>246</v>
      </c>
      <c r="D41" s="6" t="s">
        <v>247</v>
      </c>
      <c r="E41" s="12" t="s">
        <v>27</v>
      </c>
      <c r="F41" s="33">
        <v>39782</v>
      </c>
      <c r="G41" s="6" t="s">
        <v>28</v>
      </c>
      <c r="H41" s="12" t="s">
        <v>53</v>
      </c>
      <c r="I41" s="30">
        <v>7</v>
      </c>
      <c r="J41" s="30">
        <v>0</v>
      </c>
      <c r="K41" s="30">
        <v>0</v>
      </c>
      <c r="L41" s="30">
        <v>0</v>
      </c>
      <c r="M41" s="47">
        <v>1</v>
      </c>
      <c r="N41" s="30">
        <f t="shared" si="0"/>
        <v>8</v>
      </c>
      <c r="O41" s="44">
        <f t="shared" si="1"/>
        <v>0.10666666666666667</v>
      </c>
      <c r="P41" s="12"/>
    </row>
    <row r="42" spans="1:16" s="18" customFormat="1" ht="15.75" customHeight="1">
      <c r="A42" s="16">
        <v>35</v>
      </c>
      <c r="B42" s="6" t="s">
        <v>248</v>
      </c>
      <c r="C42" s="6" t="s">
        <v>249</v>
      </c>
      <c r="D42" s="6" t="s">
        <v>250</v>
      </c>
      <c r="E42" s="12" t="s">
        <v>8</v>
      </c>
      <c r="F42" s="33">
        <v>39660</v>
      </c>
      <c r="G42" s="6" t="s">
        <v>26</v>
      </c>
      <c r="H42" s="12" t="s">
        <v>51</v>
      </c>
      <c r="I42" s="30">
        <v>4</v>
      </c>
      <c r="J42" s="30">
        <v>2.5</v>
      </c>
      <c r="K42" s="30">
        <v>0</v>
      </c>
      <c r="L42" s="30">
        <v>0</v>
      </c>
      <c r="M42" s="47">
        <v>0</v>
      </c>
      <c r="N42" s="30">
        <f t="shared" si="0"/>
        <v>6.5</v>
      </c>
      <c r="O42" s="44">
        <f t="shared" si="1"/>
        <v>0.08666666666666667</v>
      </c>
      <c r="P42" s="12"/>
    </row>
  </sheetData>
  <sheetProtection/>
  <mergeCells count="16">
    <mergeCell ref="A1:N1"/>
    <mergeCell ref="B2:N2"/>
    <mergeCell ref="A3:N3"/>
    <mergeCell ref="A4:N4"/>
    <mergeCell ref="A6:A7"/>
    <mergeCell ref="B6:B7"/>
    <mergeCell ref="E6:E7"/>
    <mergeCell ref="F6:F7"/>
    <mergeCell ref="G6:G7"/>
    <mergeCell ref="H6:H7"/>
    <mergeCell ref="I6:M6"/>
    <mergeCell ref="N6:N7"/>
    <mergeCell ref="O6:O7"/>
    <mergeCell ref="P6:P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.57421875" style="0" customWidth="1"/>
    <col min="2" max="2" width="13.140625" style="0" customWidth="1"/>
    <col min="3" max="3" width="9.57421875" style="0" customWidth="1"/>
    <col min="4" max="4" width="13.421875" style="0" customWidth="1"/>
    <col min="5" max="5" width="9.00390625" style="0" customWidth="1"/>
    <col min="6" max="6" width="10.28125" style="0" customWidth="1"/>
    <col min="7" max="7" width="38.00390625" style="0" customWidth="1"/>
    <col min="8" max="8" width="28.28125" style="0" customWidth="1"/>
    <col min="9" max="9" width="6.140625" style="0" customWidth="1"/>
    <col min="10" max="10" width="6.28125" style="0" customWidth="1"/>
    <col min="11" max="11" width="6.140625" style="0" customWidth="1"/>
    <col min="12" max="13" width="5.8515625" style="0" customWidth="1"/>
    <col min="16" max="16" width="11.28125" style="0" customWidth="1"/>
  </cols>
  <sheetData>
    <row r="1" spans="1:11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1"/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2" t="s">
        <v>367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6" ht="50.25" customHeight="1">
      <c r="A6" s="77" t="s">
        <v>1</v>
      </c>
      <c r="B6" s="66" t="s">
        <v>363</v>
      </c>
      <c r="C6" s="66" t="s">
        <v>364</v>
      </c>
      <c r="D6" s="66" t="s">
        <v>365</v>
      </c>
      <c r="E6" s="73" t="s">
        <v>2</v>
      </c>
      <c r="F6" s="66" t="s">
        <v>3</v>
      </c>
      <c r="G6" s="66" t="s">
        <v>4</v>
      </c>
      <c r="H6" s="75" t="s">
        <v>5</v>
      </c>
      <c r="I6" s="75" t="s">
        <v>46</v>
      </c>
      <c r="J6" s="75"/>
      <c r="K6" s="75"/>
      <c r="L6" s="75"/>
      <c r="M6" s="75"/>
      <c r="N6" s="75" t="s">
        <v>6</v>
      </c>
      <c r="O6" s="75" t="s">
        <v>7</v>
      </c>
      <c r="P6" s="75" t="s">
        <v>361</v>
      </c>
    </row>
    <row r="7" spans="1:16" ht="16.5" customHeight="1">
      <c r="A7" s="78"/>
      <c r="B7" s="76"/>
      <c r="C7" s="76"/>
      <c r="D7" s="76"/>
      <c r="E7" s="74"/>
      <c r="F7" s="67"/>
      <c r="G7" s="67"/>
      <c r="H7" s="75"/>
      <c r="I7" s="41">
        <v>1</v>
      </c>
      <c r="J7" s="41">
        <v>2</v>
      </c>
      <c r="K7" s="41">
        <v>3</v>
      </c>
      <c r="L7" s="41">
        <v>4</v>
      </c>
      <c r="M7" s="41">
        <v>5</v>
      </c>
      <c r="N7" s="75"/>
      <c r="O7" s="75"/>
      <c r="P7" s="75"/>
    </row>
    <row r="8" spans="1:16" ht="15" customHeight="1">
      <c r="A8" s="3">
        <v>1</v>
      </c>
      <c r="B8" s="7" t="s">
        <v>286</v>
      </c>
      <c r="C8" s="7" t="s">
        <v>85</v>
      </c>
      <c r="D8" s="7" t="s">
        <v>66</v>
      </c>
      <c r="E8" s="7" t="s">
        <v>8</v>
      </c>
      <c r="F8" s="34">
        <v>39606</v>
      </c>
      <c r="G8" s="8" t="s">
        <v>18</v>
      </c>
      <c r="H8" s="7" t="s">
        <v>50</v>
      </c>
      <c r="I8" s="49">
        <v>10</v>
      </c>
      <c r="J8" s="49">
        <v>2</v>
      </c>
      <c r="K8" s="49">
        <v>21</v>
      </c>
      <c r="L8" s="49">
        <v>7</v>
      </c>
      <c r="M8" s="49">
        <v>4</v>
      </c>
      <c r="N8" s="50">
        <f aca="true" t="shared" si="0" ref="N8:N45">SUM(I8:M8)</f>
        <v>44</v>
      </c>
      <c r="O8" s="51">
        <f>N8/65</f>
        <v>0.676923076923077</v>
      </c>
      <c r="P8" s="30" t="s">
        <v>359</v>
      </c>
    </row>
    <row r="9" spans="1:16" ht="15" customHeight="1">
      <c r="A9" s="3">
        <v>2</v>
      </c>
      <c r="B9" s="24" t="s">
        <v>345</v>
      </c>
      <c r="C9" s="24" t="s">
        <v>346</v>
      </c>
      <c r="D9" s="24"/>
      <c r="E9" s="7" t="s">
        <v>8</v>
      </c>
      <c r="F9" s="35">
        <v>39441</v>
      </c>
      <c r="G9" s="24" t="s">
        <v>9</v>
      </c>
      <c r="H9" s="7" t="s">
        <v>10</v>
      </c>
      <c r="I9" s="49">
        <v>12</v>
      </c>
      <c r="J9" s="49">
        <v>2</v>
      </c>
      <c r="K9" s="49">
        <v>15.5</v>
      </c>
      <c r="L9" s="49">
        <v>6</v>
      </c>
      <c r="M9" s="49">
        <v>6</v>
      </c>
      <c r="N9" s="50">
        <f t="shared" si="0"/>
        <v>41.5</v>
      </c>
      <c r="O9" s="51">
        <f aca="true" t="shared" si="1" ref="O9:O45">N9/65</f>
        <v>0.6384615384615384</v>
      </c>
      <c r="P9" s="30" t="s">
        <v>362</v>
      </c>
    </row>
    <row r="10" spans="1:16" ht="15" customHeight="1">
      <c r="A10" s="3">
        <v>3</v>
      </c>
      <c r="B10" s="8" t="s">
        <v>287</v>
      </c>
      <c r="C10" s="8" t="s">
        <v>288</v>
      </c>
      <c r="D10" s="8" t="s">
        <v>100</v>
      </c>
      <c r="E10" s="7" t="s">
        <v>8</v>
      </c>
      <c r="F10" s="34">
        <v>39449</v>
      </c>
      <c r="G10" s="8" t="s">
        <v>18</v>
      </c>
      <c r="H10" s="7" t="s">
        <v>104</v>
      </c>
      <c r="I10" s="49">
        <v>13</v>
      </c>
      <c r="J10" s="49">
        <v>0</v>
      </c>
      <c r="K10" s="49">
        <v>26</v>
      </c>
      <c r="L10" s="49">
        <v>0</v>
      </c>
      <c r="M10" s="49">
        <v>2</v>
      </c>
      <c r="N10" s="50">
        <f t="shared" si="0"/>
        <v>41</v>
      </c>
      <c r="O10" s="51">
        <f t="shared" si="1"/>
        <v>0.6307692307692307</v>
      </c>
      <c r="P10" s="30" t="s">
        <v>362</v>
      </c>
    </row>
    <row r="11" spans="1:16" ht="15" customHeight="1">
      <c r="A11" s="3">
        <v>4</v>
      </c>
      <c r="B11" s="24" t="s">
        <v>344</v>
      </c>
      <c r="C11" s="24" t="s">
        <v>147</v>
      </c>
      <c r="D11" s="24" t="s">
        <v>145</v>
      </c>
      <c r="E11" s="7" t="s">
        <v>8</v>
      </c>
      <c r="F11" s="35">
        <v>39262</v>
      </c>
      <c r="G11" s="24" t="s">
        <v>37</v>
      </c>
      <c r="H11" s="7" t="s">
        <v>104</v>
      </c>
      <c r="I11" s="49">
        <v>12</v>
      </c>
      <c r="J11" s="49">
        <v>0</v>
      </c>
      <c r="K11" s="49">
        <v>22</v>
      </c>
      <c r="L11" s="49">
        <v>3</v>
      </c>
      <c r="M11" s="49">
        <v>1</v>
      </c>
      <c r="N11" s="50">
        <f t="shared" si="0"/>
        <v>38</v>
      </c>
      <c r="O11" s="51">
        <f t="shared" si="1"/>
        <v>0.5846153846153846</v>
      </c>
      <c r="P11" s="30" t="s">
        <v>362</v>
      </c>
    </row>
    <row r="12" spans="1:16" ht="15" customHeight="1">
      <c r="A12" s="3">
        <v>5</v>
      </c>
      <c r="B12" s="8" t="s">
        <v>289</v>
      </c>
      <c r="C12" s="8" t="s">
        <v>137</v>
      </c>
      <c r="D12" s="8" t="s">
        <v>290</v>
      </c>
      <c r="E12" s="7" t="s">
        <v>8</v>
      </c>
      <c r="F12" s="33">
        <v>39383</v>
      </c>
      <c r="G12" s="8" t="s">
        <v>30</v>
      </c>
      <c r="H12" s="14" t="s">
        <v>350</v>
      </c>
      <c r="I12" s="49">
        <v>7</v>
      </c>
      <c r="J12" s="49">
        <v>6</v>
      </c>
      <c r="K12" s="49">
        <v>14.5</v>
      </c>
      <c r="L12" s="49">
        <v>5</v>
      </c>
      <c r="M12" s="49">
        <v>4</v>
      </c>
      <c r="N12" s="50">
        <f t="shared" si="0"/>
        <v>36.5</v>
      </c>
      <c r="O12" s="51">
        <f t="shared" si="1"/>
        <v>0.5615384615384615</v>
      </c>
      <c r="P12" s="30" t="s">
        <v>362</v>
      </c>
    </row>
    <row r="13" spans="1:16" ht="15" customHeight="1">
      <c r="A13" s="3">
        <v>6</v>
      </c>
      <c r="B13" s="6" t="s">
        <v>324</v>
      </c>
      <c r="C13" s="6" t="s">
        <v>164</v>
      </c>
      <c r="D13" s="6" t="s">
        <v>66</v>
      </c>
      <c r="E13" s="7" t="s">
        <v>8</v>
      </c>
      <c r="F13" s="34">
        <v>39685</v>
      </c>
      <c r="G13" s="6" t="s">
        <v>29</v>
      </c>
      <c r="H13" s="14" t="s">
        <v>108</v>
      </c>
      <c r="I13" s="49">
        <v>8</v>
      </c>
      <c r="J13" s="49">
        <v>0</v>
      </c>
      <c r="K13" s="49">
        <v>14</v>
      </c>
      <c r="L13" s="49">
        <v>8</v>
      </c>
      <c r="M13" s="49">
        <v>5</v>
      </c>
      <c r="N13" s="50">
        <f t="shared" si="0"/>
        <v>35</v>
      </c>
      <c r="O13" s="51">
        <f t="shared" si="1"/>
        <v>0.5384615384615384</v>
      </c>
      <c r="P13" s="30" t="s">
        <v>362</v>
      </c>
    </row>
    <row r="14" spans="1:16" ht="15" customHeight="1">
      <c r="A14" s="3">
        <v>7</v>
      </c>
      <c r="B14" s="8" t="s">
        <v>315</v>
      </c>
      <c r="C14" s="8" t="s">
        <v>82</v>
      </c>
      <c r="D14" s="8" t="s">
        <v>194</v>
      </c>
      <c r="E14" s="7" t="s">
        <v>8</v>
      </c>
      <c r="F14" s="33">
        <v>39216</v>
      </c>
      <c r="G14" s="8" t="s">
        <v>23</v>
      </c>
      <c r="H14" s="7" t="s">
        <v>49</v>
      </c>
      <c r="I14" s="49">
        <v>5</v>
      </c>
      <c r="J14" s="49">
        <v>2</v>
      </c>
      <c r="K14" s="49">
        <v>16</v>
      </c>
      <c r="L14" s="49">
        <v>2</v>
      </c>
      <c r="M14" s="49">
        <v>5</v>
      </c>
      <c r="N14" s="50">
        <f t="shared" si="0"/>
        <v>30</v>
      </c>
      <c r="O14" s="51">
        <f t="shared" si="1"/>
        <v>0.46153846153846156</v>
      </c>
      <c r="P14" s="7"/>
    </row>
    <row r="15" spans="1:16" ht="15" customHeight="1">
      <c r="A15" s="3">
        <v>8</v>
      </c>
      <c r="B15" s="12" t="s">
        <v>313</v>
      </c>
      <c r="C15" s="12" t="s">
        <v>246</v>
      </c>
      <c r="D15" s="12" t="s">
        <v>314</v>
      </c>
      <c r="E15" s="7" t="s">
        <v>8</v>
      </c>
      <c r="F15" s="34">
        <v>39405</v>
      </c>
      <c r="G15" s="6" t="s">
        <v>29</v>
      </c>
      <c r="H15" s="15" t="s">
        <v>108</v>
      </c>
      <c r="I15" s="49">
        <v>8</v>
      </c>
      <c r="J15" s="49">
        <v>0</v>
      </c>
      <c r="K15" s="49">
        <v>12</v>
      </c>
      <c r="L15" s="49">
        <v>4</v>
      </c>
      <c r="M15" s="49">
        <v>5</v>
      </c>
      <c r="N15" s="50">
        <f t="shared" si="0"/>
        <v>29</v>
      </c>
      <c r="O15" s="51">
        <f t="shared" si="1"/>
        <v>0.4461538461538462</v>
      </c>
      <c r="P15" s="7"/>
    </row>
    <row r="16" spans="1:16" ht="15" customHeight="1">
      <c r="A16" s="3">
        <v>9</v>
      </c>
      <c r="B16" s="12" t="s">
        <v>201</v>
      </c>
      <c r="C16" s="12" t="s">
        <v>301</v>
      </c>
      <c r="D16" s="12" t="s">
        <v>302</v>
      </c>
      <c r="E16" s="7" t="s">
        <v>8</v>
      </c>
      <c r="F16" s="34">
        <v>39332</v>
      </c>
      <c r="G16" s="6" t="s">
        <v>29</v>
      </c>
      <c r="H16" s="15" t="s">
        <v>108</v>
      </c>
      <c r="I16" s="49">
        <v>4</v>
      </c>
      <c r="J16" s="49">
        <v>6</v>
      </c>
      <c r="K16" s="49">
        <v>16.5</v>
      </c>
      <c r="L16" s="49">
        <v>2</v>
      </c>
      <c r="M16" s="49">
        <v>0</v>
      </c>
      <c r="N16" s="50">
        <f t="shared" si="0"/>
        <v>28.5</v>
      </c>
      <c r="O16" s="51">
        <f t="shared" si="1"/>
        <v>0.43846153846153846</v>
      </c>
      <c r="P16" s="7"/>
    </row>
    <row r="17" spans="1:16" ht="15" customHeight="1">
      <c r="A17" s="3">
        <v>10</v>
      </c>
      <c r="B17" s="8" t="s">
        <v>298</v>
      </c>
      <c r="C17" s="8" t="s">
        <v>80</v>
      </c>
      <c r="D17" s="8" t="s">
        <v>299</v>
      </c>
      <c r="E17" s="7" t="s">
        <v>8</v>
      </c>
      <c r="F17" s="33">
        <v>39425</v>
      </c>
      <c r="G17" s="8" t="s">
        <v>23</v>
      </c>
      <c r="H17" s="14" t="s">
        <v>49</v>
      </c>
      <c r="I17" s="49">
        <v>4</v>
      </c>
      <c r="J17" s="49">
        <v>2</v>
      </c>
      <c r="K17" s="49">
        <v>18</v>
      </c>
      <c r="L17" s="49">
        <v>2</v>
      </c>
      <c r="M17" s="49">
        <v>0</v>
      </c>
      <c r="N17" s="50">
        <f t="shared" si="0"/>
        <v>26</v>
      </c>
      <c r="O17" s="51">
        <f t="shared" si="1"/>
        <v>0.4</v>
      </c>
      <c r="P17" s="7"/>
    </row>
    <row r="18" spans="1:16" ht="15" customHeight="1">
      <c r="A18" s="3">
        <v>11</v>
      </c>
      <c r="B18" s="8" t="s">
        <v>310</v>
      </c>
      <c r="C18" s="8" t="s">
        <v>164</v>
      </c>
      <c r="D18" s="8" t="s">
        <v>86</v>
      </c>
      <c r="E18" s="7" t="s">
        <v>8</v>
      </c>
      <c r="F18" s="33">
        <v>39278</v>
      </c>
      <c r="G18" s="8" t="s">
        <v>32</v>
      </c>
      <c r="H18" s="14" t="s">
        <v>352</v>
      </c>
      <c r="I18" s="49">
        <v>3</v>
      </c>
      <c r="J18" s="49">
        <v>0</v>
      </c>
      <c r="K18" s="49">
        <v>14</v>
      </c>
      <c r="L18" s="49">
        <v>3</v>
      </c>
      <c r="M18" s="49">
        <v>6</v>
      </c>
      <c r="N18" s="50">
        <f t="shared" si="0"/>
        <v>26</v>
      </c>
      <c r="O18" s="51">
        <f t="shared" si="1"/>
        <v>0.4</v>
      </c>
      <c r="P18" s="7"/>
    </row>
    <row r="19" spans="1:16" ht="15" customHeight="1">
      <c r="A19" s="3">
        <v>12</v>
      </c>
      <c r="B19" s="6" t="s">
        <v>230</v>
      </c>
      <c r="C19" s="6" t="s">
        <v>80</v>
      </c>
      <c r="D19" s="6" t="s">
        <v>334</v>
      </c>
      <c r="E19" s="7" t="s">
        <v>8</v>
      </c>
      <c r="F19" s="33">
        <v>39319</v>
      </c>
      <c r="G19" s="6" t="s">
        <v>31</v>
      </c>
      <c r="H19" s="7" t="s">
        <v>105</v>
      </c>
      <c r="I19" s="49">
        <v>5</v>
      </c>
      <c r="J19" s="49">
        <v>0</v>
      </c>
      <c r="K19" s="49">
        <v>14</v>
      </c>
      <c r="L19" s="49">
        <v>3</v>
      </c>
      <c r="M19" s="49">
        <v>4</v>
      </c>
      <c r="N19" s="50">
        <f t="shared" si="0"/>
        <v>26</v>
      </c>
      <c r="O19" s="51">
        <f t="shared" si="1"/>
        <v>0.4</v>
      </c>
      <c r="P19" s="7"/>
    </row>
    <row r="20" spans="1:16" ht="15" customHeight="1">
      <c r="A20" s="3">
        <v>13</v>
      </c>
      <c r="B20" s="6" t="s">
        <v>340</v>
      </c>
      <c r="C20" s="6" t="s">
        <v>74</v>
      </c>
      <c r="D20" s="6" t="s">
        <v>173</v>
      </c>
      <c r="E20" s="7" t="s">
        <v>8</v>
      </c>
      <c r="F20" s="33">
        <v>39213</v>
      </c>
      <c r="G20" s="6" t="s">
        <v>31</v>
      </c>
      <c r="H20" s="7" t="s">
        <v>105</v>
      </c>
      <c r="I20" s="49">
        <v>6</v>
      </c>
      <c r="J20" s="49">
        <v>0</v>
      </c>
      <c r="K20" s="49">
        <v>11.5</v>
      </c>
      <c r="L20" s="49">
        <v>1</v>
      </c>
      <c r="M20" s="49">
        <v>5</v>
      </c>
      <c r="N20" s="50">
        <f t="shared" si="0"/>
        <v>23.5</v>
      </c>
      <c r="O20" s="51">
        <f t="shared" si="1"/>
        <v>0.36153846153846153</v>
      </c>
      <c r="P20" s="7"/>
    </row>
    <row r="21" spans="1:16" ht="15" customHeight="1">
      <c r="A21" s="3">
        <v>14</v>
      </c>
      <c r="B21" s="6" t="s">
        <v>297</v>
      </c>
      <c r="C21" s="6" t="s">
        <v>62</v>
      </c>
      <c r="D21" s="6" t="s">
        <v>117</v>
      </c>
      <c r="E21" s="7" t="s">
        <v>8</v>
      </c>
      <c r="F21" s="33">
        <v>39538</v>
      </c>
      <c r="G21" s="6" t="s">
        <v>31</v>
      </c>
      <c r="H21" s="15" t="s">
        <v>105</v>
      </c>
      <c r="I21" s="49">
        <v>5</v>
      </c>
      <c r="J21" s="49">
        <v>0</v>
      </c>
      <c r="K21" s="49">
        <v>11</v>
      </c>
      <c r="L21" s="49">
        <v>2</v>
      </c>
      <c r="M21" s="49">
        <v>5</v>
      </c>
      <c r="N21" s="50">
        <f t="shared" si="0"/>
        <v>23</v>
      </c>
      <c r="O21" s="51">
        <f t="shared" si="1"/>
        <v>0.35384615384615387</v>
      </c>
      <c r="P21" s="7"/>
    </row>
    <row r="22" spans="1:16" ht="15" customHeight="1">
      <c r="A22" s="3">
        <v>15</v>
      </c>
      <c r="B22" s="8" t="s">
        <v>341</v>
      </c>
      <c r="C22" s="8" t="s">
        <v>342</v>
      </c>
      <c r="D22" s="8" t="s">
        <v>343</v>
      </c>
      <c r="E22" s="7" t="s">
        <v>8</v>
      </c>
      <c r="F22" s="33">
        <v>39278</v>
      </c>
      <c r="G22" s="8" t="s">
        <v>20</v>
      </c>
      <c r="H22" s="7" t="s">
        <v>356</v>
      </c>
      <c r="I22" s="49">
        <v>7</v>
      </c>
      <c r="J22" s="49">
        <v>6</v>
      </c>
      <c r="K22" s="49">
        <v>6</v>
      </c>
      <c r="L22" s="49">
        <v>0</v>
      </c>
      <c r="M22" s="49">
        <v>4</v>
      </c>
      <c r="N22" s="50">
        <f t="shared" si="0"/>
        <v>23</v>
      </c>
      <c r="O22" s="51">
        <f t="shared" si="1"/>
        <v>0.35384615384615387</v>
      </c>
      <c r="P22" s="7"/>
    </row>
    <row r="23" spans="1:16" ht="15" customHeight="1">
      <c r="A23" s="3">
        <v>16</v>
      </c>
      <c r="B23" s="12" t="s">
        <v>320</v>
      </c>
      <c r="C23" s="12" t="s">
        <v>150</v>
      </c>
      <c r="D23" s="12" t="s">
        <v>321</v>
      </c>
      <c r="E23" s="7" t="s">
        <v>8</v>
      </c>
      <c r="F23" s="34">
        <v>39370</v>
      </c>
      <c r="G23" s="6" t="s">
        <v>29</v>
      </c>
      <c r="H23" s="15" t="s">
        <v>108</v>
      </c>
      <c r="I23" s="49">
        <v>5</v>
      </c>
      <c r="J23" s="49">
        <v>0</v>
      </c>
      <c r="K23" s="49">
        <v>12.5</v>
      </c>
      <c r="L23" s="49">
        <v>0</v>
      </c>
      <c r="M23" s="49">
        <v>5</v>
      </c>
      <c r="N23" s="50">
        <f t="shared" si="0"/>
        <v>22.5</v>
      </c>
      <c r="O23" s="51">
        <f t="shared" si="1"/>
        <v>0.34615384615384615</v>
      </c>
      <c r="P23" s="7"/>
    </row>
    <row r="24" spans="1:16" ht="15" customHeight="1">
      <c r="A24" s="3">
        <v>17</v>
      </c>
      <c r="B24" s="6" t="s">
        <v>307</v>
      </c>
      <c r="C24" s="6" t="s">
        <v>308</v>
      </c>
      <c r="D24" s="6" t="s">
        <v>309</v>
      </c>
      <c r="E24" s="7" t="s">
        <v>8</v>
      </c>
      <c r="F24" s="33">
        <v>39254</v>
      </c>
      <c r="G24" s="6" t="s">
        <v>31</v>
      </c>
      <c r="H24" s="15" t="s">
        <v>351</v>
      </c>
      <c r="I24" s="49">
        <v>4</v>
      </c>
      <c r="J24" s="49">
        <v>0</v>
      </c>
      <c r="K24" s="49">
        <v>18</v>
      </c>
      <c r="L24" s="49">
        <v>0</v>
      </c>
      <c r="M24" s="49">
        <v>0</v>
      </c>
      <c r="N24" s="50">
        <f t="shared" si="0"/>
        <v>22</v>
      </c>
      <c r="O24" s="51">
        <f t="shared" si="1"/>
        <v>0.3384615384615385</v>
      </c>
      <c r="P24" s="7"/>
    </row>
    <row r="25" spans="1:16" ht="15" customHeight="1">
      <c r="A25" s="3">
        <v>18</v>
      </c>
      <c r="B25" s="8" t="s">
        <v>337</v>
      </c>
      <c r="C25" s="8" t="s">
        <v>74</v>
      </c>
      <c r="D25" s="8" t="s">
        <v>272</v>
      </c>
      <c r="E25" s="7" t="s">
        <v>8</v>
      </c>
      <c r="F25" s="34">
        <v>39475</v>
      </c>
      <c r="G25" s="8" t="s">
        <v>20</v>
      </c>
      <c r="H25" s="7" t="s">
        <v>356</v>
      </c>
      <c r="I25" s="49">
        <v>5</v>
      </c>
      <c r="J25" s="49">
        <v>0</v>
      </c>
      <c r="K25" s="49">
        <v>15</v>
      </c>
      <c r="L25" s="49">
        <v>0</v>
      </c>
      <c r="M25" s="49">
        <v>2</v>
      </c>
      <c r="N25" s="50">
        <f t="shared" si="0"/>
        <v>22</v>
      </c>
      <c r="O25" s="51">
        <f t="shared" si="1"/>
        <v>0.3384615384615385</v>
      </c>
      <c r="P25" s="7"/>
    </row>
    <row r="26" spans="1:16" ht="15" customHeight="1">
      <c r="A26" s="3">
        <v>19</v>
      </c>
      <c r="B26" s="7" t="s">
        <v>285</v>
      </c>
      <c r="C26" s="7" t="s">
        <v>204</v>
      </c>
      <c r="D26" s="7" t="s">
        <v>187</v>
      </c>
      <c r="E26" s="7" t="s">
        <v>8</v>
      </c>
      <c r="F26" s="34">
        <v>39400</v>
      </c>
      <c r="G26" s="8" t="s">
        <v>18</v>
      </c>
      <c r="H26" s="7" t="s">
        <v>104</v>
      </c>
      <c r="I26" s="49">
        <v>4</v>
      </c>
      <c r="J26" s="49">
        <v>0</v>
      </c>
      <c r="K26" s="49">
        <v>13.5</v>
      </c>
      <c r="L26" s="49">
        <v>0</v>
      </c>
      <c r="M26" s="49">
        <v>4</v>
      </c>
      <c r="N26" s="50">
        <f t="shared" si="0"/>
        <v>21.5</v>
      </c>
      <c r="O26" s="51">
        <f t="shared" si="1"/>
        <v>0.33076923076923076</v>
      </c>
      <c r="P26" s="7"/>
    </row>
    <row r="27" spans="1:16" ht="15" customHeight="1">
      <c r="A27" s="3">
        <v>20</v>
      </c>
      <c r="B27" s="8" t="s">
        <v>311</v>
      </c>
      <c r="C27" s="8" t="s">
        <v>254</v>
      </c>
      <c r="D27" s="8" t="s">
        <v>312</v>
      </c>
      <c r="E27" s="7" t="s">
        <v>8</v>
      </c>
      <c r="F27" s="33">
        <v>39241</v>
      </c>
      <c r="G27" s="8" t="s">
        <v>23</v>
      </c>
      <c r="H27" s="14" t="s">
        <v>49</v>
      </c>
      <c r="I27" s="49">
        <v>3</v>
      </c>
      <c r="J27" s="49">
        <v>0</v>
      </c>
      <c r="K27" s="49">
        <v>12</v>
      </c>
      <c r="L27" s="49">
        <v>2</v>
      </c>
      <c r="M27" s="49">
        <v>4</v>
      </c>
      <c r="N27" s="50">
        <f t="shared" si="0"/>
        <v>21</v>
      </c>
      <c r="O27" s="51">
        <f t="shared" si="1"/>
        <v>0.3230769230769231</v>
      </c>
      <c r="P27" s="7"/>
    </row>
    <row r="28" spans="1:16" ht="15" customHeight="1">
      <c r="A28" s="3">
        <v>21</v>
      </c>
      <c r="B28" s="8" t="s">
        <v>325</v>
      </c>
      <c r="C28" s="8" t="s">
        <v>326</v>
      </c>
      <c r="D28" s="8" t="s">
        <v>327</v>
      </c>
      <c r="E28" s="7" t="s">
        <v>8</v>
      </c>
      <c r="F28" s="33">
        <v>39361</v>
      </c>
      <c r="G28" s="8" t="s">
        <v>23</v>
      </c>
      <c r="H28" s="14" t="s">
        <v>49</v>
      </c>
      <c r="I28" s="49">
        <v>3</v>
      </c>
      <c r="J28" s="49">
        <v>0</v>
      </c>
      <c r="K28" s="49">
        <v>12</v>
      </c>
      <c r="L28" s="49">
        <v>0</v>
      </c>
      <c r="M28" s="49">
        <v>6</v>
      </c>
      <c r="N28" s="50">
        <f t="shared" si="0"/>
        <v>21</v>
      </c>
      <c r="O28" s="51">
        <f t="shared" si="1"/>
        <v>0.3230769230769231</v>
      </c>
      <c r="P28" s="7"/>
    </row>
    <row r="29" spans="1:16" ht="15" customHeight="1">
      <c r="A29" s="3">
        <v>22</v>
      </c>
      <c r="B29" s="6" t="s">
        <v>291</v>
      </c>
      <c r="C29" s="6" t="s">
        <v>292</v>
      </c>
      <c r="D29" s="6" t="s">
        <v>293</v>
      </c>
      <c r="E29" s="7" t="s">
        <v>8</v>
      </c>
      <c r="F29" s="33">
        <v>39747</v>
      </c>
      <c r="G29" s="6" t="s">
        <v>31</v>
      </c>
      <c r="H29" s="15" t="s">
        <v>211</v>
      </c>
      <c r="I29" s="49">
        <v>5</v>
      </c>
      <c r="J29" s="49">
        <v>0</v>
      </c>
      <c r="K29" s="49">
        <v>14.5</v>
      </c>
      <c r="L29" s="49">
        <v>0</v>
      </c>
      <c r="M29" s="49">
        <v>1</v>
      </c>
      <c r="N29" s="50">
        <f t="shared" si="0"/>
        <v>20.5</v>
      </c>
      <c r="O29" s="51">
        <f t="shared" si="1"/>
        <v>0.3153846153846154</v>
      </c>
      <c r="P29" s="7"/>
    </row>
    <row r="30" spans="1:16" ht="15" customHeight="1">
      <c r="A30" s="3">
        <v>23</v>
      </c>
      <c r="B30" s="12" t="s">
        <v>300</v>
      </c>
      <c r="C30" s="12" t="s">
        <v>271</v>
      </c>
      <c r="D30" s="12" t="s">
        <v>186</v>
      </c>
      <c r="E30" s="7" t="s">
        <v>8</v>
      </c>
      <c r="F30" s="34">
        <v>39364</v>
      </c>
      <c r="G30" s="6" t="s">
        <v>29</v>
      </c>
      <c r="H30" s="15" t="s">
        <v>54</v>
      </c>
      <c r="I30" s="49">
        <v>5</v>
      </c>
      <c r="J30" s="49">
        <v>0</v>
      </c>
      <c r="K30" s="49">
        <v>11.5</v>
      </c>
      <c r="L30" s="49">
        <v>0</v>
      </c>
      <c r="M30" s="49">
        <v>4</v>
      </c>
      <c r="N30" s="50">
        <f t="shared" si="0"/>
        <v>20.5</v>
      </c>
      <c r="O30" s="51">
        <f t="shared" si="1"/>
        <v>0.3153846153846154</v>
      </c>
      <c r="P30" s="7"/>
    </row>
    <row r="31" spans="1:16" ht="15" customHeight="1">
      <c r="A31" s="3">
        <v>24</v>
      </c>
      <c r="B31" s="7" t="s">
        <v>330</v>
      </c>
      <c r="C31" s="7" t="s">
        <v>331</v>
      </c>
      <c r="D31" s="7" t="s">
        <v>247</v>
      </c>
      <c r="E31" s="7" t="s">
        <v>8</v>
      </c>
      <c r="F31" s="34">
        <v>39438</v>
      </c>
      <c r="G31" s="8" t="s">
        <v>28</v>
      </c>
      <c r="H31" s="7" t="s">
        <v>355</v>
      </c>
      <c r="I31" s="49">
        <v>4</v>
      </c>
      <c r="J31" s="49">
        <v>0</v>
      </c>
      <c r="K31" s="49">
        <v>13.5</v>
      </c>
      <c r="L31" s="49">
        <v>0</v>
      </c>
      <c r="M31" s="49">
        <v>2</v>
      </c>
      <c r="N31" s="50">
        <f t="shared" si="0"/>
        <v>19.5</v>
      </c>
      <c r="O31" s="51">
        <f t="shared" si="1"/>
        <v>0.3</v>
      </c>
      <c r="P31" s="7"/>
    </row>
    <row r="32" spans="1:16" s="57" customFormat="1" ht="15" customHeight="1">
      <c r="A32" s="50">
        <v>25</v>
      </c>
      <c r="B32" s="55" t="s">
        <v>366</v>
      </c>
      <c r="C32" s="55" t="s">
        <v>122</v>
      </c>
      <c r="D32" s="55" t="s">
        <v>100</v>
      </c>
      <c r="E32" s="50" t="s">
        <v>8</v>
      </c>
      <c r="F32" s="56">
        <v>39155</v>
      </c>
      <c r="G32" s="54" t="s">
        <v>21</v>
      </c>
      <c r="H32" s="50" t="s">
        <v>52</v>
      </c>
      <c r="I32" s="50">
        <v>5</v>
      </c>
      <c r="J32" s="50">
        <v>0</v>
      </c>
      <c r="K32" s="50">
        <v>12</v>
      </c>
      <c r="L32" s="50">
        <v>1</v>
      </c>
      <c r="M32" s="50">
        <v>1</v>
      </c>
      <c r="N32" s="50">
        <f t="shared" si="0"/>
        <v>19</v>
      </c>
      <c r="O32" s="51">
        <f t="shared" si="1"/>
        <v>0.2923076923076923</v>
      </c>
      <c r="P32" s="50"/>
    </row>
    <row r="33" spans="1:16" ht="15" customHeight="1">
      <c r="A33" s="3">
        <v>26</v>
      </c>
      <c r="B33" s="8" t="s">
        <v>172</v>
      </c>
      <c r="C33" s="8" t="s">
        <v>122</v>
      </c>
      <c r="D33" s="8" t="s">
        <v>173</v>
      </c>
      <c r="E33" s="7" t="s">
        <v>8</v>
      </c>
      <c r="F33" s="34">
        <v>39234</v>
      </c>
      <c r="G33" s="8" t="s">
        <v>33</v>
      </c>
      <c r="H33" s="27" t="s">
        <v>353</v>
      </c>
      <c r="I33" s="49">
        <v>5</v>
      </c>
      <c r="J33" s="49">
        <v>0</v>
      </c>
      <c r="K33" s="49">
        <v>12</v>
      </c>
      <c r="L33" s="49">
        <v>1</v>
      </c>
      <c r="M33" s="49">
        <v>0</v>
      </c>
      <c r="N33" s="50">
        <f t="shared" si="0"/>
        <v>18</v>
      </c>
      <c r="O33" s="51">
        <f t="shared" si="1"/>
        <v>0.27692307692307694</v>
      </c>
      <c r="P33" s="7"/>
    </row>
    <row r="34" spans="1:16" ht="15" customHeight="1">
      <c r="A34" s="3">
        <v>27</v>
      </c>
      <c r="B34" s="6" t="s">
        <v>316</v>
      </c>
      <c r="C34" s="6" t="s">
        <v>317</v>
      </c>
      <c r="D34" s="6" t="s">
        <v>171</v>
      </c>
      <c r="E34" s="7" t="s">
        <v>8</v>
      </c>
      <c r="F34" s="33">
        <v>39363</v>
      </c>
      <c r="G34" s="6" t="s">
        <v>21</v>
      </c>
      <c r="H34" s="7" t="s">
        <v>52</v>
      </c>
      <c r="I34" s="49">
        <v>2</v>
      </c>
      <c r="J34" s="49">
        <v>0</v>
      </c>
      <c r="K34" s="49">
        <v>14</v>
      </c>
      <c r="L34" s="49">
        <v>0</v>
      </c>
      <c r="M34" s="49">
        <v>2</v>
      </c>
      <c r="N34" s="50">
        <f t="shared" si="0"/>
        <v>18</v>
      </c>
      <c r="O34" s="51">
        <f t="shared" si="1"/>
        <v>0.27692307692307694</v>
      </c>
      <c r="P34" s="7"/>
    </row>
    <row r="35" spans="1:16" ht="15" customHeight="1">
      <c r="A35" s="3">
        <v>28</v>
      </c>
      <c r="B35" s="6" t="s">
        <v>319</v>
      </c>
      <c r="C35" s="6" t="s">
        <v>164</v>
      </c>
      <c r="D35" s="6" t="s">
        <v>272</v>
      </c>
      <c r="E35" s="7" t="s">
        <v>8</v>
      </c>
      <c r="F35" s="32">
        <v>39397</v>
      </c>
      <c r="G35" s="6" t="s">
        <v>347</v>
      </c>
      <c r="H35" s="7" t="s">
        <v>348</v>
      </c>
      <c r="I35" s="49">
        <v>5</v>
      </c>
      <c r="J35" s="49">
        <v>2</v>
      </c>
      <c r="K35" s="49">
        <v>8</v>
      </c>
      <c r="L35" s="49">
        <v>0</v>
      </c>
      <c r="M35" s="49">
        <v>3</v>
      </c>
      <c r="N35" s="50">
        <f t="shared" si="0"/>
        <v>18</v>
      </c>
      <c r="O35" s="51">
        <f t="shared" si="1"/>
        <v>0.27692307692307694</v>
      </c>
      <c r="P35" s="7"/>
    </row>
    <row r="36" spans="1:16" ht="15" customHeight="1">
      <c r="A36" s="3">
        <v>29</v>
      </c>
      <c r="B36" s="8" t="s">
        <v>294</v>
      </c>
      <c r="C36" s="8" t="s">
        <v>295</v>
      </c>
      <c r="D36" s="8" t="s">
        <v>296</v>
      </c>
      <c r="E36" s="7" t="s">
        <v>8</v>
      </c>
      <c r="F36" s="33">
        <v>39322</v>
      </c>
      <c r="G36" s="8" t="s">
        <v>23</v>
      </c>
      <c r="H36" s="14" t="s">
        <v>49</v>
      </c>
      <c r="I36" s="49">
        <v>4</v>
      </c>
      <c r="J36" s="49">
        <v>0</v>
      </c>
      <c r="K36" s="49">
        <v>12</v>
      </c>
      <c r="L36" s="49">
        <v>1</v>
      </c>
      <c r="M36" s="49">
        <v>0</v>
      </c>
      <c r="N36" s="50">
        <f t="shared" si="0"/>
        <v>17</v>
      </c>
      <c r="O36" s="51">
        <f t="shared" si="1"/>
        <v>0.26153846153846155</v>
      </c>
      <c r="P36" s="7"/>
    </row>
    <row r="37" spans="1:16" ht="15" customHeight="1">
      <c r="A37" s="3">
        <v>30</v>
      </c>
      <c r="B37" s="7" t="s">
        <v>284</v>
      </c>
      <c r="C37" s="7" t="s">
        <v>176</v>
      </c>
      <c r="D37" s="7" t="s">
        <v>100</v>
      </c>
      <c r="E37" s="7" t="s">
        <v>8</v>
      </c>
      <c r="F37" s="34">
        <v>39162</v>
      </c>
      <c r="G37" s="8" t="s">
        <v>18</v>
      </c>
      <c r="H37" s="7" t="s">
        <v>104</v>
      </c>
      <c r="I37" s="49">
        <v>8</v>
      </c>
      <c r="J37" s="49">
        <v>2</v>
      </c>
      <c r="K37" s="49">
        <v>6.5</v>
      </c>
      <c r="L37" s="49">
        <v>0</v>
      </c>
      <c r="M37" s="49">
        <v>0</v>
      </c>
      <c r="N37" s="50">
        <f t="shared" si="0"/>
        <v>16.5</v>
      </c>
      <c r="O37" s="51">
        <f t="shared" si="1"/>
        <v>0.25384615384615383</v>
      </c>
      <c r="P37" s="7"/>
    </row>
    <row r="38" spans="1:16" ht="15" customHeight="1">
      <c r="A38" s="3">
        <v>31</v>
      </c>
      <c r="B38" s="6" t="s">
        <v>303</v>
      </c>
      <c r="C38" s="6" t="s">
        <v>74</v>
      </c>
      <c r="D38" s="6" t="s">
        <v>304</v>
      </c>
      <c r="E38" s="7" t="s">
        <v>8</v>
      </c>
      <c r="F38" s="33">
        <v>39443</v>
      </c>
      <c r="G38" s="6" t="s">
        <v>21</v>
      </c>
      <c r="H38" s="15" t="s">
        <v>52</v>
      </c>
      <c r="I38" s="49">
        <v>5</v>
      </c>
      <c r="J38" s="49">
        <v>0</v>
      </c>
      <c r="K38" s="49">
        <v>11</v>
      </c>
      <c r="L38" s="49">
        <v>0</v>
      </c>
      <c r="M38" s="49">
        <v>0</v>
      </c>
      <c r="N38" s="50">
        <f t="shared" si="0"/>
        <v>16</v>
      </c>
      <c r="O38" s="51">
        <f t="shared" si="1"/>
        <v>0.24615384615384617</v>
      </c>
      <c r="P38" s="7"/>
    </row>
    <row r="39" spans="1:16" ht="15" customHeight="1">
      <c r="A39" s="3">
        <v>32</v>
      </c>
      <c r="B39" s="8" t="s">
        <v>335</v>
      </c>
      <c r="C39" s="8" t="s">
        <v>336</v>
      </c>
      <c r="D39" s="8" t="s">
        <v>142</v>
      </c>
      <c r="E39" s="7" t="s">
        <v>8</v>
      </c>
      <c r="F39" s="33">
        <v>39233</v>
      </c>
      <c r="G39" s="8" t="s">
        <v>20</v>
      </c>
      <c r="H39" s="7" t="s">
        <v>356</v>
      </c>
      <c r="I39" s="49">
        <v>4</v>
      </c>
      <c r="J39" s="49">
        <v>0</v>
      </c>
      <c r="K39" s="49">
        <v>12</v>
      </c>
      <c r="L39" s="49">
        <v>0</v>
      </c>
      <c r="M39" s="49">
        <v>0</v>
      </c>
      <c r="N39" s="50">
        <f t="shared" si="0"/>
        <v>16</v>
      </c>
      <c r="O39" s="51">
        <f t="shared" si="1"/>
        <v>0.24615384615384617</v>
      </c>
      <c r="P39" s="7"/>
    </row>
    <row r="40" spans="1:16" ht="15" customHeight="1">
      <c r="A40" s="3">
        <v>33</v>
      </c>
      <c r="B40" s="8" t="s">
        <v>328</v>
      </c>
      <c r="C40" s="8" t="s">
        <v>329</v>
      </c>
      <c r="D40" s="8" t="s">
        <v>100</v>
      </c>
      <c r="E40" s="7" t="s">
        <v>8</v>
      </c>
      <c r="F40" s="33">
        <v>39282</v>
      </c>
      <c r="G40" s="8" t="s">
        <v>26</v>
      </c>
      <c r="H40" s="14" t="s">
        <v>354</v>
      </c>
      <c r="I40" s="49">
        <v>3</v>
      </c>
      <c r="J40" s="49">
        <v>0</v>
      </c>
      <c r="K40" s="49">
        <v>12.5</v>
      </c>
      <c r="L40" s="49">
        <v>0</v>
      </c>
      <c r="M40" s="49">
        <v>0</v>
      </c>
      <c r="N40" s="50">
        <f t="shared" si="0"/>
        <v>15.5</v>
      </c>
      <c r="O40" s="51">
        <f t="shared" si="1"/>
        <v>0.23846153846153847</v>
      </c>
      <c r="P40" s="7"/>
    </row>
    <row r="41" spans="1:16" ht="15" customHeight="1">
      <c r="A41" s="3">
        <v>34</v>
      </c>
      <c r="B41" s="8" t="s">
        <v>318</v>
      </c>
      <c r="C41" s="8" t="s">
        <v>176</v>
      </c>
      <c r="D41" s="8" t="s">
        <v>142</v>
      </c>
      <c r="E41" s="7" t="s">
        <v>8</v>
      </c>
      <c r="F41" s="33">
        <v>39328</v>
      </c>
      <c r="G41" s="8" t="s">
        <v>26</v>
      </c>
      <c r="H41" s="7" t="s">
        <v>349</v>
      </c>
      <c r="I41" s="49">
        <v>2</v>
      </c>
      <c r="J41" s="49">
        <v>0</v>
      </c>
      <c r="K41" s="49">
        <v>11</v>
      </c>
      <c r="L41" s="49">
        <v>1</v>
      </c>
      <c r="M41" s="49">
        <v>1</v>
      </c>
      <c r="N41" s="50">
        <f t="shared" si="0"/>
        <v>15</v>
      </c>
      <c r="O41" s="51">
        <f t="shared" si="1"/>
        <v>0.23076923076923078</v>
      </c>
      <c r="P41" s="7"/>
    </row>
    <row r="42" spans="1:16" ht="15" customHeight="1">
      <c r="A42" s="3">
        <v>35</v>
      </c>
      <c r="B42" s="8" t="s">
        <v>332</v>
      </c>
      <c r="C42" s="8" t="s">
        <v>71</v>
      </c>
      <c r="D42" s="8" t="s">
        <v>333</v>
      </c>
      <c r="E42" s="7" t="s">
        <v>8</v>
      </c>
      <c r="F42" s="33">
        <v>39141</v>
      </c>
      <c r="G42" s="8" t="s">
        <v>20</v>
      </c>
      <c r="H42" s="15" t="s">
        <v>356</v>
      </c>
      <c r="I42" s="49">
        <v>5</v>
      </c>
      <c r="J42" s="49">
        <v>0</v>
      </c>
      <c r="K42" s="49">
        <v>9</v>
      </c>
      <c r="L42" s="49">
        <v>0</v>
      </c>
      <c r="M42" s="49">
        <v>0</v>
      </c>
      <c r="N42" s="50">
        <f t="shared" si="0"/>
        <v>14</v>
      </c>
      <c r="O42" s="51">
        <f t="shared" si="1"/>
        <v>0.2153846153846154</v>
      </c>
      <c r="P42" s="7"/>
    </row>
    <row r="43" spans="1:16" ht="15" customHeight="1">
      <c r="A43" s="3">
        <v>36</v>
      </c>
      <c r="B43" s="6" t="s">
        <v>338</v>
      </c>
      <c r="C43" s="6" t="s">
        <v>254</v>
      </c>
      <c r="D43" s="6" t="s">
        <v>339</v>
      </c>
      <c r="E43" s="7" t="s">
        <v>8</v>
      </c>
      <c r="F43" s="33">
        <v>39372</v>
      </c>
      <c r="G43" s="6" t="s">
        <v>31</v>
      </c>
      <c r="H43" s="15" t="s">
        <v>105</v>
      </c>
      <c r="I43" s="49">
        <v>3</v>
      </c>
      <c r="J43" s="49">
        <v>0</v>
      </c>
      <c r="K43" s="49">
        <v>8.5</v>
      </c>
      <c r="L43" s="49">
        <v>0</v>
      </c>
      <c r="M43" s="49">
        <v>2</v>
      </c>
      <c r="N43" s="50">
        <f t="shared" si="0"/>
        <v>13.5</v>
      </c>
      <c r="O43" s="51">
        <f t="shared" si="1"/>
        <v>0.2076923076923077</v>
      </c>
      <c r="P43" s="7"/>
    </row>
    <row r="44" spans="1:16" ht="15" customHeight="1">
      <c r="A44" s="3">
        <v>37</v>
      </c>
      <c r="B44" s="6" t="s">
        <v>305</v>
      </c>
      <c r="C44" s="6" t="s">
        <v>306</v>
      </c>
      <c r="D44" s="6" t="s">
        <v>233</v>
      </c>
      <c r="E44" s="7" t="s">
        <v>8</v>
      </c>
      <c r="F44" s="33">
        <v>39156</v>
      </c>
      <c r="G44" s="6" t="s">
        <v>21</v>
      </c>
      <c r="H44" s="15" t="s">
        <v>52</v>
      </c>
      <c r="I44" s="49">
        <v>4</v>
      </c>
      <c r="J44" s="49">
        <v>0</v>
      </c>
      <c r="K44" s="49">
        <v>7.5</v>
      </c>
      <c r="L44" s="49">
        <v>0</v>
      </c>
      <c r="M44" s="49">
        <v>0</v>
      </c>
      <c r="N44" s="50">
        <f t="shared" si="0"/>
        <v>11.5</v>
      </c>
      <c r="O44" s="51">
        <f t="shared" si="1"/>
        <v>0.17692307692307693</v>
      </c>
      <c r="P44" s="7"/>
    </row>
    <row r="45" spans="1:16" ht="15">
      <c r="A45" s="3">
        <v>38</v>
      </c>
      <c r="B45" s="6" t="s">
        <v>322</v>
      </c>
      <c r="C45" s="6" t="s">
        <v>164</v>
      </c>
      <c r="D45" s="6" t="s">
        <v>323</v>
      </c>
      <c r="E45" s="7" t="s">
        <v>8</v>
      </c>
      <c r="F45" s="33">
        <v>39441</v>
      </c>
      <c r="G45" s="6" t="s">
        <v>21</v>
      </c>
      <c r="H45" s="7" t="s">
        <v>52</v>
      </c>
      <c r="I45" s="49">
        <v>3</v>
      </c>
      <c r="J45" s="49">
        <v>0</v>
      </c>
      <c r="K45" s="49">
        <v>5.5</v>
      </c>
      <c r="L45" s="49">
        <v>0</v>
      </c>
      <c r="M45" s="49">
        <v>0</v>
      </c>
      <c r="N45" s="50">
        <f t="shared" si="0"/>
        <v>8.5</v>
      </c>
      <c r="O45" s="51">
        <f t="shared" si="1"/>
        <v>0.13076923076923078</v>
      </c>
      <c r="P45" s="7"/>
    </row>
  </sheetData>
  <sheetProtection/>
  <mergeCells count="16">
    <mergeCell ref="A1:K1"/>
    <mergeCell ref="B2:K2"/>
    <mergeCell ref="A3:K3"/>
    <mergeCell ref="A4:K4"/>
    <mergeCell ref="A6:A7"/>
    <mergeCell ref="B6:B7"/>
    <mergeCell ref="E6:E7"/>
    <mergeCell ref="F6:F7"/>
    <mergeCell ref="G6:G7"/>
    <mergeCell ref="H6:H7"/>
    <mergeCell ref="I6:M6"/>
    <mergeCell ref="N6:N7"/>
    <mergeCell ref="O6:O7"/>
    <mergeCell ref="P6:P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3.140625" style="0" customWidth="1"/>
    <col min="2" max="2" width="16.57421875" style="0" customWidth="1"/>
    <col min="3" max="3" width="9.57421875" style="0" customWidth="1"/>
    <col min="4" max="4" width="14.140625" style="0" customWidth="1"/>
    <col min="5" max="5" width="8.421875" style="0" customWidth="1"/>
    <col min="6" max="6" width="11.140625" style="0" customWidth="1"/>
    <col min="7" max="7" width="45.421875" style="0" customWidth="1"/>
    <col min="8" max="8" width="33.140625" style="0" customWidth="1"/>
    <col min="9" max="9" width="5.00390625" style="0" customWidth="1"/>
    <col min="10" max="10" width="5.140625" style="0" customWidth="1"/>
    <col min="11" max="11" width="6.421875" style="0" customWidth="1"/>
    <col min="12" max="12" width="4.8515625" style="0" customWidth="1"/>
    <col min="13" max="13" width="5.140625" style="0" customWidth="1"/>
    <col min="14" max="14" width="7.28125" style="0" customWidth="1"/>
    <col min="16" max="16" width="10.421875" style="0" customWidth="1"/>
  </cols>
  <sheetData>
    <row r="1" spans="1:11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1"/>
      <c r="B2" s="71" t="s">
        <v>16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2" t="s">
        <v>368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6" ht="15" customHeight="1">
      <c r="A6" s="73" t="s">
        <v>1</v>
      </c>
      <c r="B6" s="66" t="s">
        <v>363</v>
      </c>
      <c r="C6" s="66" t="s">
        <v>364</v>
      </c>
      <c r="D6" s="66" t="s">
        <v>365</v>
      </c>
      <c r="E6" s="73" t="s">
        <v>2</v>
      </c>
      <c r="F6" s="66" t="s">
        <v>3</v>
      </c>
      <c r="G6" s="66" t="s">
        <v>4</v>
      </c>
      <c r="H6" s="75" t="s">
        <v>5</v>
      </c>
      <c r="I6" s="75" t="s">
        <v>46</v>
      </c>
      <c r="J6" s="75"/>
      <c r="K6" s="75"/>
      <c r="L6" s="75"/>
      <c r="M6" s="75"/>
      <c r="N6" s="75" t="s">
        <v>6</v>
      </c>
      <c r="O6" s="75" t="s">
        <v>7</v>
      </c>
      <c r="P6" s="75" t="s">
        <v>361</v>
      </c>
    </row>
    <row r="7" spans="1:16" ht="15" customHeight="1">
      <c r="A7" s="74"/>
      <c r="B7" s="76"/>
      <c r="C7" s="76"/>
      <c r="D7" s="76"/>
      <c r="E7" s="74"/>
      <c r="F7" s="67"/>
      <c r="G7" s="67"/>
      <c r="H7" s="75"/>
      <c r="I7" s="42">
        <v>1</v>
      </c>
      <c r="J7" s="42">
        <v>2</v>
      </c>
      <c r="K7" s="42">
        <v>3</v>
      </c>
      <c r="L7" s="42">
        <v>4</v>
      </c>
      <c r="M7" s="42">
        <v>5</v>
      </c>
      <c r="N7" s="75"/>
      <c r="O7" s="75"/>
      <c r="P7" s="75"/>
    </row>
    <row r="8" spans="1:16" s="18" customFormat="1" ht="15" customHeight="1">
      <c r="A8" s="19">
        <v>1</v>
      </c>
      <c r="B8" s="11" t="s">
        <v>198</v>
      </c>
      <c r="C8" s="11" t="s">
        <v>185</v>
      </c>
      <c r="D8" s="11" t="s">
        <v>60</v>
      </c>
      <c r="E8" s="12" t="s">
        <v>8</v>
      </c>
      <c r="F8" s="32">
        <v>39311</v>
      </c>
      <c r="G8" s="11" t="s">
        <v>44</v>
      </c>
      <c r="H8" s="12" t="s">
        <v>114</v>
      </c>
      <c r="I8" s="50">
        <v>13</v>
      </c>
      <c r="J8" s="52">
        <v>5</v>
      </c>
      <c r="K8" s="50">
        <v>29</v>
      </c>
      <c r="L8" s="50">
        <v>10</v>
      </c>
      <c r="M8" s="50">
        <v>8</v>
      </c>
      <c r="N8" s="50">
        <f aca="true" t="shared" si="0" ref="N8:N46">SUM(I8:M8)</f>
        <v>65</v>
      </c>
      <c r="O8" s="51">
        <f>N8/65</f>
        <v>1</v>
      </c>
      <c r="P8" s="12" t="s">
        <v>359</v>
      </c>
    </row>
    <row r="9" spans="1:16" s="18" customFormat="1" ht="15" customHeight="1">
      <c r="A9" s="19">
        <v>2</v>
      </c>
      <c r="B9" s="6" t="s">
        <v>143</v>
      </c>
      <c r="C9" s="6" t="s">
        <v>144</v>
      </c>
      <c r="D9" s="6" t="s">
        <v>145</v>
      </c>
      <c r="E9" s="12" t="s">
        <v>8</v>
      </c>
      <c r="F9" s="33">
        <v>39002</v>
      </c>
      <c r="G9" s="6" t="s">
        <v>30</v>
      </c>
      <c r="H9" s="14" t="s">
        <v>350</v>
      </c>
      <c r="I9" s="50">
        <v>15</v>
      </c>
      <c r="J9" s="52">
        <v>2</v>
      </c>
      <c r="K9" s="50">
        <v>26.5</v>
      </c>
      <c r="L9" s="50">
        <v>9</v>
      </c>
      <c r="M9" s="50">
        <v>8</v>
      </c>
      <c r="N9" s="50">
        <f t="shared" si="0"/>
        <v>60.5</v>
      </c>
      <c r="O9" s="51">
        <f aca="true" t="shared" si="1" ref="O9:O46">N9/65</f>
        <v>0.9307692307692308</v>
      </c>
      <c r="P9" s="30" t="s">
        <v>362</v>
      </c>
    </row>
    <row r="10" spans="1:16" s="18" customFormat="1" ht="15" customHeight="1">
      <c r="A10" s="19">
        <v>3</v>
      </c>
      <c r="B10" s="12" t="s">
        <v>199</v>
      </c>
      <c r="C10" s="12" t="s">
        <v>200</v>
      </c>
      <c r="D10" s="12" t="s">
        <v>117</v>
      </c>
      <c r="E10" s="12" t="s">
        <v>8</v>
      </c>
      <c r="F10" s="34">
        <v>38771</v>
      </c>
      <c r="G10" s="12" t="s">
        <v>36</v>
      </c>
      <c r="H10" s="12" t="s">
        <v>108</v>
      </c>
      <c r="I10" s="50">
        <v>13</v>
      </c>
      <c r="J10" s="52">
        <v>5</v>
      </c>
      <c r="K10" s="50">
        <v>24</v>
      </c>
      <c r="L10" s="50">
        <v>9</v>
      </c>
      <c r="M10" s="50">
        <v>6</v>
      </c>
      <c r="N10" s="50">
        <f t="shared" si="0"/>
        <v>57</v>
      </c>
      <c r="O10" s="51">
        <f t="shared" si="1"/>
        <v>0.8769230769230769</v>
      </c>
      <c r="P10" s="30" t="s">
        <v>362</v>
      </c>
    </row>
    <row r="11" spans="1:16" s="18" customFormat="1" ht="15" customHeight="1">
      <c r="A11" s="19">
        <v>4</v>
      </c>
      <c r="B11" s="24" t="s">
        <v>201</v>
      </c>
      <c r="C11" s="24" t="s">
        <v>185</v>
      </c>
      <c r="D11" s="24" t="s">
        <v>202</v>
      </c>
      <c r="E11" s="12" t="s">
        <v>8</v>
      </c>
      <c r="F11" s="35">
        <v>39072</v>
      </c>
      <c r="G11" s="24" t="s">
        <v>9</v>
      </c>
      <c r="H11" s="12" t="s">
        <v>10</v>
      </c>
      <c r="I11" s="50">
        <v>7</v>
      </c>
      <c r="J11" s="52">
        <v>6</v>
      </c>
      <c r="K11" s="50">
        <v>20</v>
      </c>
      <c r="L11" s="50">
        <v>6</v>
      </c>
      <c r="M11" s="50">
        <v>5</v>
      </c>
      <c r="N11" s="50">
        <f t="shared" si="0"/>
        <v>44</v>
      </c>
      <c r="O11" s="51">
        <f t="shared" si="1"/>
        <v>0.676923076923077</v>
      </c>
      <c r="P11" s="30" t="s">
        <v>362</v>
      </c>
    </row>
    <row r="12" spans="1:16" s="18" customFormat="1" ht="15" customHeight="1">
      <c r="A12" s="19">
        <v>5</v>
      </c>
      <c r="B12" s="24" t="s">
        <v>206</v>
      </c>
      <c r="C12" s="24" t="s">
        <v>207</v>
      </c>
      <c r="D12" s="24" t="s">
        <v>208</v>
      </c>
      <c r="E12" s="12" t="s">
        <v>8</v>
      </c>
      <c r="F12" s="35">
        <v>38898</v>
      </c>
      <c r="G12" s="24" t="s">
        <v>9</v>
      </c>
      <c r="H12" s="12" t="s">
        <v>10</v>
      </c>
      <c r="I12" s="50">
        <v>7</v>
      </c>
      <c r="J12" s="52">
        <v>2</v>
      </c>
      <c r="K12" s="50">
        <v>24</v>
      </c>
      <c r="L12" s="50">
        <v>5</v>
      </c>
      <c r="M12" s="50">
        <v>5</v>
      </c>
      <c r="N12" s="50">
        <f t="shared" si="0"/>
        <v>43</v>
      </c>
      <c r="O12" s="51">
        <f t="shared" si="1"/>
        <v>0.6615384615384615</v>
      </c>
      <c r="P12" s="30" t="s">
        <v>362</v>
      </c>
    </row>
    <row r="13" spans="1:16" s="18" customFormat="1" ht="15" customHeight="1">
      <c r="A13" s="19">
        <v>6</v>
      </c>
      <c r="B13" s="6" t="s">
        <v>179</v>
      </c>
      <c r="C13" s="6" t="s">
        <v>180</v>
      </c>
      <c r="D13" s="6" t="s">
        <v>181</v>
      </c>
      <c r="E13" s="12" t="s">
        <v>8</v>
      </c>
      <c r="F13" s="33">
        <v>38802</v>
      </c>
      <c r="G13" s="6" t="s">
        <v>25</v>
      </c>
      <c r="H13" s="12" t="s">
        <v>101</v>
      </c>
      <c r="I13" s="50">
        <v>6</v>
      </c>
      <c r="J13" s="52">
        <v>3</v>
      </c>
      <c r="K13" s="50">
        <v>23</v>
      </c>
      <c r="L13" s="50">
        <v>1</v>
      </c>
      <c r="M13" s="50">
        <v>8</v>
      </c>
      <c r="N13" s="50">
        <f t="shared" si="0"/>
        <v>41</v>
      </c>
      <c r="O13" s="51">
        <f t="shared" si="1"/>
        <v>0.6307692307692307</v>
      </c>
      <c r="P13" s="30" t="s">
        <v>362</v>
      </c>
    </row>
    <row r="14" spans="1:16" s="18" customFormat="1" ht="15" customHeight="1">
      <c r="A14" s="19">
        <v>7</v>
      </c>
      <c r="B14" s="6" t="s">
        <v>169</v>
      </c>
      <c r="C14" s="6" t="s">
        <v>170</v>
      </c>
      <c r="D14" s="6" t="s">
        <v>171</v>
      </c>
      <c r="E14" s="12" t="s">
        <v>8</v>
      </c>
      <c r="F14" s="34">
        <v>38796</v>
      </c>
      <c r="G14" s="6" t="s">
        <v>43</v>
      </c>
      <c r="H14" s="12" t="s">
        <v>101</v>
      </c>
      <c r="I14" s="50">
        <v>13</v>
      </c>
      <c r="J14" s="52">
        <v>0</v>
      </c>
      <c r="K14" s="50">
        <v>22.5</v>
      </c>
      <c r="L14" s="50">
        <v>1</v>
      </c>
      <c r="M14" s="50">
        <v>4</v>
      </c>
      <c r="N14" s="50">
        <f t="shared" si="0"/>
        <v>40.5</v>
      </c>
      <c r="O14" s="51">
        <f t="shared" si="1"/>
        <v>0.6230769230769231</v>
      </c>
      <c r="P14" s="30" t="s">
        <v>362</v>
      </c>
    </row>
    <row r="15" spans="1:16" s="18" customFormat="1" ht="15" customHeight="1">
      <c r="A15" s="19">
        <v>8</v>
      </c>
      <c r="B15" s="11" t="s">
        <v>189</v>
      </c>
      <c r="C15" s="11" t="s">
        <v>190</v>
      </c>
      <c r="D15" s="11" t="s">
        <v>191</v>
      </c>
      <c r="E15" s="12" t="s">
        <v>8</v>
      </c>
      <c r="F15" s="32">
        <v>39074</v>
      </c>
      <c r="G15" s="11" t="s">
        <v>9</v>
      </c>
      <c r="H15" s="12" t="s">
        <v>10</v>
      </c>
      <c r="I15" s="50">
        <v>7</v>
      </c>
      <c r="J15" s="52">
        <v>3</v>
      </c>
      <c r="K15" s="50">
        <v>16</v>
      </c>
      <c r="L15" s="50">
        <v>6</v>
      </c>
      <c r="M15" s="50">
        <v>5</v>
      </c>
      <c r="N15" s="50">
        <f t="shared" si="0"/>
        <v>37</v>
      </c>
      <c r="O15" s="51">
        <f t="shared" si="1"/>
        <v>0.5692307692307692</v>
      </c>
      <c r="P15" s="30" t="s">
        <v>362</v>
      </c>
    </row>
    <row r="16" spans="1:16" s="18" customFormat="1" ht="15" customHeight="1">
      <c r="A16" s="19">
        <v>9</v>
      </c>
      <c r="B16" s="24" t="s">
        <v>203</v>
      </c>
      <c r="C16" s="24" t="s">
        <v>204</v>
      </c>
      <c r="D16" s="24" t="s">
        <v>205</v>
      </c>
      <c r="E16" s="12" t="s">
        <v>8</v>
      </c>
      <c r="F16" s="35">
        <v>39021</v>
      </c>
      <c r="G16" s="24" t="s">
        <v>45</v>
      </c>
      <c r="H16" s="12" t="s">
        <v>112</v>
      </c>
      <c r="I16" s="50">
        <v>9</v>
      </c>
      <c r="J16" s="52">
        <v>3</v>
      </c>
      <c r="K16" s="50">
        <v>18.5</v>
      </c>
      <c r="L16" s="50">
        <v>6</v>
      </c>
      <c r="M16" s="50">
        <v>0</v>
      </c>
      <c r="N16" s="50">
        <f t="shared" si="0"/>
        <v>36.5</v>
      </c>
      <c r="O16" s="51">
        <f t="shared" si="1"/>
        <v>0.5615384615384615</v>
      </c>
      <c r="P16" s="30" t="s">
        <v>362</v>
      </c>
    </row>
    <row r="17" spans="1:16" s="18" customFormat="1" ht="15" customHeight="1">
      <c r="A17" s="58">
        <v>10</v>
      </c>
      <c r="B17" s="59" t="s">
        <v>131</v>
      </c>
      <c r="C17" s="59" t="s">
        <v>132</v>
      </c>
      <c r="D17" s="59" t="s">
        <v>133</v>
      </c>
      <c r="E17" s="60" t="s">
        <v>8</v>
      </c>
      <c r="F17" s="61">
        <v>39070</v>
      </c>
      <c r="G17" s="59" t="s">
        <v>23</v>
      </c>
      <c r="H17" s="60" t="s">
        <v>49</v>
      </c>
      <c r="I17" s="62">
        <v>6</v>
      </c>
      <c r="J17" s="63">
        <v>18.5</v>
      </c>
      <c r="K17" s="62">
        <v>4</v>
      </c>
      <c r="L17" s="62">
        <v>5</v>
      </c>
      <c r="M17" s="62">
        <v>1</v>
      </c>
      <c r="N17" s="62">
        <f t="shared" si="0"/>
        <v>34.5</v>
      </c>
      <c r="O17" s="51">
        <f t="shared" si="1"/>
        <v>0.5307692307692308</v>
      </c>
      <c r="P17" s="79" t="s">
        <v>362</v>
      </c>
    </row>
    <row r="18" spans="1:16" s="18" customFormat="1" ht="15" customHeight="1">
      <c r="A18" s="19">
        <v>11</v>
      </c>
      <c r="B18" s="6" t="s">
        <v>124</v>
      </c>
      <c r="C18" s="6" t="s">
        <v>125</v>
      </c>
      <c r="D18" s="6" t="s">
        <v>126</v>
      </c>
      <c r="E18" s="12" t="s">
        <v>8</v>
      </c>
      <c r="F18" s="33">
        <v>38964</v>
      </c>
      <c r="G18" s="6" t="s">
        <v>40</v>
      </c>
      <c r="H18" s="28" t="s">
        <v>357</v>
      </c>
      <c r="I18" s="50">
        <v>7</v>
      </c>
      <c r="J18" s="52">
        <v>1</v>
      </c>
      <c r="K18" s="50">
        <v>17.5</v>
      </c>
      <c r="L18" s="50">
        <v>2</v>
      </c>
      <c r="M18" s="50">
        <v>5</v>
      </c>
      <c r="N18" s="50">
        <f t="shared" si="0"/>
        <v>32.5</v>
      </c>
      <c r="O18" s="51">
        <f t="shared" si="1"/>
        <v>0.5</v>
      </c>
      <c r="P18" s="12"/>
    </row>
    <row r="19" spans="1:16" s="18" customFormat="1" ht="15" customHeight="1">
      <c r="A19" s="19">
        <v>12</v>
      </c>
      <c r="B19" s="6" t="s">
        <v>119</v>
      </c>
      <c r="C19" s="6" t="s">
        <v>120</v>
      </c>
      <c r="D19" s="6" t="s">
        <v>117</v>
      </c>
      <c r="E19" s="12" t="s">
        <v>8</v>
      </c>
      <c r="F19" s="33" t="s">
        <v>38</v>
      </c>
      <c r="G19" s="6" t="s">
        <v>20</v>
      </c>
      <c r="H19" s="12" t="s">
        <v>113</v>
      </c>
      <c r="I19" s="50">
        <v>4</v>
      </c>
      <c r="J19" s="53">
        <v>0</v>
      </c>
      <c r="K19" s="50">
        <v>10.5</v>
      </c>
      <c r="L19" s="50">
        <v>6</v>
      </c>
      <c r="M19" s="50">
        <v>6</v>
      </c>
      <c r="N19" s="50">
        <f t="shared" si="0"/>
        <v>26.5</v>
      </c>
      <c r="O19" s="51">
        <f t="shared" si="1"/>
        <v>0.4076923076923077</v>
      </c>
      <c r="P19" s="12"/>
    </row>
    <row r="20" spans="1:16" s="18" customFormat="1" ht="15" customHeight="1">
      <c r="A20" s="19">
        <v>13</v>
      </c>
      <c r="B20" s="6" t="s">
        <v>127</v>
      </c>
      <c r="C20" s="6" t="s">
        <v>130</v>
      </c>
      <c r="D20" s="6" t="s">
        <v>66</v>
      </c>
      <c r="E20" s="12" t="s">
        <v>8</v>
      </c>
      <c r="F20" s="34">
        <v>39125</v>
      </c>
      <c r="G20" s="6" t="s">
        <v>20</v>
      </c>
      <c r="H20" s="28" t="s">
        <v>113</v>
      </c>
      <c r="I20" s="50">
        <v>5</v>
      </c>
      <c r="J20" s="52">
        <v>0</v>
      </c>
      <c r="K20" s="50">
        <v>13.5</v>
      </c>
      <c r="L20" s="50">
        <v>4</v>
      </c>
      <c r="M20" s="50">
        <v>4</v>
      </c>
      <c r="N20" s="50">
        <f t="shared" si="0"/>
        <v>26.5</v>
      </c>
      <c r="O20" s="51">
        <f t="shared" si="1"/>
        <v>0.4076923076923077</v>
      </c>
      <c r="P20" s="12"/>
    </row>
    <row r="21" spans="1:16" s="18" customFormat="1" ht="15" customHeight="1">
      <c r="A21" s="19">
        <v>14</v>
      </c>
      <c r="B21" s="6" t="s">
        <v>154</v>
      </c>
      <c r="C21" s="6" t="s">
        <v>155</v>
      </c>
      <c r="D21" s="6" t="s">
        <v>156</v>
      </c>
      <c r="E21" s="12" t="s">
        <v>8</v>
      </c>
      <c r="F21" s="33">
        <v>39142</v>
      </c>
      <c r="G21" s="6" t="s">
        <v>42</v>
      </c>
      <c r="H21" s="12" t="s">
        <v>101</v>
      </c>
      <c r="I21" s="50">
        <v>6</v>
      </c>
      <c r="J21" s="52">
        <v>0</v>
      </c>
      <c r="K21" s="50">
        <v>12</v>
      </c>
      <c r="L21" s="50">
        <v>2</v>
      </c>
      <c r="M21" s="50">
        <v>6</v>
      </c>
      <c r="N21" s="50">
        <f t="shared" si="0"/>
        <v>26</v>
      </c>
      <c r="O21" s="51">
        <f t="shared" si="1"/>
        <v>0.4</v>
      </c>
      <c r="P21" s="12"/>
    </row>
    <row r="22" spans="1:16" s="18" customFormat="1" ht="15" customHeight="1">
      <c r="A22" s="19">
        <v>15</v>
      </c>
      <c r="B22" s="26" t="s">
        <v>209</v>
      </c>
      <c r="C22" s="26" t="s">
        <v>210</v>
      </c>
      <c r="D22" s="26" t="s">
        <v>72</v>
      </c>
      <c r="E22" s="12" t="s">
        <v>8</v>
      </c>
      <c r="F22" s="36">
        <v>38980</v>
      </c>
      <c r="G22" s="6" t="s">
        <v>33</v>
      </c>
      <c r="H22" s="12" t="s">
        <v>111</v>
      </c>
      <c r="I22" s="50">
        <v>7</v>
      </c>
      <c r="J22" s="50">
        <v>0</v>
      </c>
      <c r="K22" s="50">
        <v>12.5</v>
      </c>
      <c r="L22" s="50">
        <v>4</v>
      </c>
      <c r="M22" s="50">
        <v>2</v>
      </c>
      <c r="N22" s="50">
        <f t="shared" si="0"/>
        <v>25.5</v>
      </c>
      <c r="O22" s="51">
        <f t="shared" si="1"/>
        <v>0.3923076923076923</v>
      </c>
      <c r="P22" s="12"/>
    </row>
    <row r="23" spans="1:16" s="18" customFormat="1" ht="15" customHeight="1">
      <c r="A23" s="19">
        <v>16</v>
      </c>
      <c r="B23" s="12" t="s">
        <v>157</v>
      </c>
      <c r="C23" s="12" t="s">
        <v>158</v>
      </c>
      <c r="D23" s="12" t="s">
        <v>78</v>
      </c>
      <c r="E23" s="12" t="s">
        <v>8</v>
      </c>
      <c r="F23" s="34">
        <v>38868</v>
      </c>
      <c r="G23" s="12" t="s">
        <v>28</v>
      </c>
      <c r="H23" s="12" t="s">
        <v>53</v>
      </c>
      <c r="I23" s="50">
        <v>2</v>
      </c>
      <c r="J23" s="52">
        <v>0</v>
      </c>
      <c r="K23" s="50">
        <v>13.5</v>
      </c>
      <c r="L23" s="50">
        <v>4</v>
      </c>
      <c r="M23" s="50">
        <v>6</v>
      </c>
      <c r="N23" s="50">
        <f t="shared" si="0"/>
        <v>25.5</v>
      </c>
      <c r="O23" s="51">
        <f t="shared" si="1"/>
        <v>0.3923076923076923</v>
      </c>
      <c r="P23" s="12"/>
    </row>
    <row r="24" spans="1:16" s="18" customFormat="1" ht="15" customHeight="1">
      <c r="A24" s="19">
        <v>17</v>
      </c>
      <c r="B24" s="6" t="s">
        <v>115</v>
      </c>
      <c r="C24" s="6" t="s">
        <v>116</v>
      </c>
      <c r="D24" s="6" t="s">
        <v>117</v>
      </c>
      <c r="E24" s="12" t="s">
        <v>8</v>
      </c>
      <c r="F24" s="34">
        <v>38903</v>
      </c>
      <c r="G24" s="6" t="s">
        <v>18</v>
      </c>
      <c r="H24" s="22" t="s">
        <v>111</v>
      </c>
      <c r="I24" s="54">
        <v>5</v>
      </c>
      <c r="J24" s="53">
        <v>0</v>
      </c>
      <c r="K24" s="54">
        <v>14</v>
      </c>
      <c r="L24" s="50">
        <v>3</v>
      </c>
      <c r="M24" s="50">
        <v>3</v>
      </c>
      <c r="N24" s="50">
        <f t="shared" si="0"/>
        <v>25</v>
      </c>
      <c r="O24" s="51">
        <f t="shared" si="1"/>
        <v>0.38461538461538464</v>
      </c>
      <c r="P24" s="12"/>
    </row>
    <row r="25" spans="1:16" s="18" customFormat="1" ht="15" customHeight="1">
      <c r="A25" s="19">
        <v>18</v>
      </c>
      <c r="B25" s="6" t="s">
        <v>121</v>
      </c>
      <c r="C25" s="6" t="s">
        <v>122</v>
      </c>
      <c r="D25" s="6" t="s">
        <v>123</v>
      </c>
      <c r="E25" s="12" t="s">
        <v>8</v>
      </c>
      <c r="F25" s="33">
        <v>38845</v>
      </c>
      <c r="G25" s="6" t="s">
        <v>20</v>
      </c>
      <c r="H25" s="12" t="s">
        <v>113</v>
      </c>
      <c r="I25" s="50">
        <v>3</v>
      </c>
      <c r="J25" s="52">
        <v>0</v>
      </c>
      <c r="K25" s="50">
        <v>11</v>
      </c>
      <c r="L25" s="50">
        <v>4</v>
      </c>
      <c r="M25" s="50">
        <v>6</v>
      </c>
      <c r="N25" s="50">
        <f t="shared" si="0"/>
        <v>24</v>
      </c>
      <c r="O25" s="51">
        <f t="shared" si="1"/>
        <v>0.36923076923076925</v>
      </c>
      <c r="P25" s="12"/>
    </row>
    <row r="26" spans="1:16" s="18" customFormat="1" ht="15" customHeight="1">
      <c r="A26" s="19">
        <v>19</v>
      </c>
      <c r="B26" s="6" t="s">
        <v>149</v>
      </c>
      <c r="C26" s="6" t="s">
        <v>150</v>
      </c>
      <c r="D26" s="6" t="s">
        <v>151</v>
      </c>
      <c r="E26" s="12" t="s">
        <v>8</v>
      </c>
      <c r="F26" s="33">
        <v>39156</v>
      </c>
      <c r="G26" s="6" t="s">
        <v>21</v>
      </c>
      <c r="H26" s="15" t="s">
        <v>52</v>
      </c>
      <c r="I26" s="50">
        <v>4</v>
      </c>
      <c r="J26" s="52">
        <v>0</v>
      </c>
      <c r="K26" s="50">
        <v>16</v>
      </c>
      <c r="L26" s="50">
        <v>0</v>
      </c>
      <c r="M26" s="50">
        <v>4</v>
      </c>
      <c r="N26" s="50">
        <f t="shared" si="0"/>
        <v>24</v>
      </c>
      <c r="O26" s="51">
        <f t="shared" si="1"/>
        <v>0.36923076923076925</v>
      </c>
      <c r="P26" s="12"/>
    </row>
    <row r="27" spans="1:16" s="18" customFormat="1" ht="15" customHeight="1">
      <c r="A27" s="19">
        <v>20</v>
      </c>
      <c r="B27" s="11" t="s">
        <v>192</v>
      </c>
      <c r="C27" s="11" t="s">
        <v>193</v>
      </c>
      <c r="D27" s="11" t="s">
        <v>194</v>
      </c>
      <c r="E27" s="12" t="s">
        <v>8</v>
      </c>
      <c r="F27" s="32">
        <v>38965</v>
      </c>
      <c r="G27" s="11" t="s">
        <v>44</v>
      </c>
      <c r="H27" s="12" t="s">
        <v>114</v>
      </c>
      <c r="I27" s="50">
        <v>6</v>
      </c>
      <c r="J27" s="52">
        <v>0</v>
      </c>
      <c r="K27" s="50">
        <v>15</v>
      </c>
      <c r="L27" s="50">
        <v>0</v>
      </c>
      <c r="M27" s="50">
        <v>3</v>
      </c>
      <c r="N27" s="50">
        <f t="shared" si="0"/>
        <v>24</v>
      </c>
      <c r="O27" s="51">
        <f t="shared" si="1"/>
        <v>0.36923076923076925</v>
      </c>
      <c r="P27" s="12"/>
    </row>
    <row r="28" spans="1:16" s="18" customFormat="1" ht="15" customHeight="1">
      <c r="A28" s="19">
        <v>21</v>
      </c>
      <c r="B28" s="6" t="s">
        <v>160</v>
      </c>
      <c r="C28" s="6" t="s">
        <v>122</v>
      </c>
      <c r="D28" s="6" t="s">
        <v>60</v>
      </c>
      <c r="E28" s="12" t="s">
        <v>8</v>
      </c>
      <c r="F28" s="33">
        <v>38937</v>
      </c>
      <c r="G28" s="6" t="s">
        <v>21</v>
      </c>
      <c r="H28" s="12" t="s">
        <v>52</v>
      </c>
      <c r="I28" s="50">
        <v>5</v>
      </c>
      <c r="J28" s="52">
        <v>0</v>
      </c>
      <c r="K28" s="50">
        <v>17.5</v>
      </c>
      <c r="L28" s="50">
        <v>1</v>
      </c>
      <c r="M28" s="50">
        <v>0</v>
      </c>
      <c r="N28" s="50">
        <f t="shared" si="0"/>
        <v>23.5</v>
      </c>
      <c r="O28" s="51">
        <f t="shared" si="1"/>
        <v>0.36153846153846153</v>
      </c>
      <c r="P28" s="12"/>
    </row>
    <row r="29" spans="1:16" s="18" customFormat="1" ht="15" customHeight="1">
      <c r="A29" s="19">
        <v>22</v>
      </c>
      <c r="B29" s="6" t="s">
        <v>184</v>
      </c>
      <c r="C29" s="6" t="s">
        <v>185</v>
      </c>
      <c r="D29" s="6" t="s">
        <v>186</v>
      </c>
      <c r="E29" s="12" t="s">
        <v>8</v>
      </c>
      <c r="F29" s="33">
        <v>38992</v>
      </c>
      <c r="G29" s="6" t="s">
        <v>23</v>
      </c>
      <c r="H29" s="12" t="s">
        <v>49</v>
      </c>
      <c r="I29" s="50">
        <v>5</v>
      </c>
      <c r="J29" s="52">
        <v>0</v>
      </c>
      <c r="K29" s="50">
        <v>14.5</v>
      </c>
      <c r="L29" s="50">
        <v>1</v>
      </c>
      <c r="M29" s="50">
        <v>3</v>
      </c>
      <c r="N29" s="50">
        <f t="shared" si="0"/>
        <v>23.5</v>
      </c>
      <c r="O29" s="51">
        <f t="shared" si="1"/>
        <v>0.36153846153846153</v>
      </c>
      <c r="P29" s="12"/>
    </row>
    <row r="30" spans="1:16" s="18" customFormat="1" ht="15" customHeight="1">
      <c r="A30" s="19">
        <v>23</v>
      </c>
      <c r="B30" s="6" t="s">
        <v>167</v>
      </c>
      <c r="C30" s="6" t="s">
        <v>91</v>
      </c>
      <c r="D30" s="6" t="s">
        <v>168</v>
      </c>
      <c r="E30" s="12" t="s">
        <v>8</v>
      </c>
      <c r="F30" s="34">
        <v>39097</v>
      </c>
      <c r="G30" s="6" t="s">
        <v>43</v>
      </c>
      <c r="H30" s="12" t="s">
        <v>101</v>
      </c>
      <c r="I30" s="50">
        <v>2</v>
      </c>
      <c r="J30" s="52">
        <v>0</v>
      </c>
      <c r="K30" s="50">
        <v>14</v>
      </c>
      <c r="L30" s="50">
        <v>2</v>
      </c>
      <c r="M30" s="50">
        <v>3</v>
      </c>
      <c r="N30" s="50">
        <f t="shared" si="0"/>
        <v>21</v>
      </c>
      <c r="O30" s="51">
        <f t="shared" si="1"/>
        <v>0.3230769230769231</v>
      </c>
      <c r="P30" s="12"/>
    </row>
    <row r="31" spans="1:16" s="18" customFormat="1" ht="15" customHeight="1">
      <c r="A31" s="19">
        <v>24</v>
      </c>
      <c r="B31" s="6" t="s">
        <v>172</v>
      </c>
      <c r="C31" s="6" t="s">
        <v>122</v>
      </c>
      <c r="D31" s="6" t="s">
        <v>173</v>
      </c>
      <c r="E31" s="12" t="s">
        <v>8</v>
      </c>
      <c r="F31" s="34">
        <v>39234</v>
      </c>
      <c r="G31" s="6" t="s">
        <v>33</v>
      </c>
      <c r="H31" s="12" t="s">
        <v>110</v>
      </c>
      <c r="I31" s="50">
        <v>3</v>
      </c>
      <c r="J31" s="52">
        <v>0</v>
      </c>
      <c r="K31" s="50">
        <v>14</v>
      </c>
      <c r="L31" s="50">
        <v>3</v>
      </c>
      <c r="M31" s="50">
        <v>1</v>
      </c>
      <c r="N31" s="50">
        <f t="shared" si="0"/>
        <v>21</v>
      </c>
      <c r="O31" s="51">
        <f t="shared" si="1"/>
        <v>0.3230769230769231</v>
      </c>
      <c r="P31" s="12"/>
    </row>
    <row r="32" spans="1:16" s="18" customFormat="1" ht="15" customHeight="1">
      <c r="A32" s="19">
        <v>25</v>
      </c>
      <c r="B32" s="6" t="s">
        <v>134</v>
      </c>
      <c r="C32" s="6" t="s">
        <v>135</v>
      </c>
      <c r="D32" s="6" t="s">
        <v>100</v>
      </c>
      <c r="E32" s="12" t="s">
        <v>8</v>
      </c>
      <c r="F32" s="34">
        <v>39122</v>
      </c>
      <c r="G32" s="6" t="s">
        <v>29</v>
      </c>
      <c r="H32" s="12" t="s">
        <v>108</v>
      </c>
      <c r="I32" s="50">
        <v>3</v>
      </c>
      <c r="J32" s="52">
        <v>0</v>
      </c>
      <c r="K32" s="50">
        <v>14</v>
      </c>
      <c r="L32" s="50">
        <v>3</v>
      </c>
      <c r="M32" s="50">
        <v>0</v>
      </c>
      <c r="N32" s="50">
        <f t="shared" si="0"/>
        <v>20</v>
      </c>
      <c r="O32" s="51">
        <f t="shared" si="1"/>
        <v>0.3076923076923077</v>
      </c>
      <c r="P32" s="12"/>
    </row>
    <row r="33" spans="1:16" s="18" customFormat="1" ht="15" customHeight="1">
      <c r="A33" s="19">
        <v>26</v>
      </c>
      <c r="B33" s="11" t="s">
        <v>136</v>
      </c>
      <c r="C33" s="11" t="s">
        <v>137</v>
      </c>
      <c r="D33" s="11" t="s">
        <v>138</v>
      </c>
      <c r="E33" s="12" t="s">
        <v>8</v>
      </c>
      <c r="F33" s="32">
        <v>38906</v>
      </c>
      <c r="G33" s="6" t="s">
        <v>40</v>
      </c>
      <c r="H33" s="28" t="s">
        <v>357</v>
      </c>
      <c r="I33" s="50">
        <v>2</v>
      </c>
      <c r="J33" s="52">
        <v>0</v>
      </c>
      <c r="K33" s="50">
        <v>11.5</v>
      </c>
      <c r="L33" s="50">
        <v>2</v>
      </c>
      <c r="M33" s="50">
        <v>4</v>
      </c>
      <c r="N33" s="50">
        <f t="shared" si="0"/>
        <v>19.5</v>
      </c>
      <c r="O33" s="51">
        <f t="shared" si="1"/>
        <v>0.3</v>
      </c>
      <c r="P33" s="12"/>
    </row>
    <row r="34" spans="1:16" s="18" customFormat="1" ht="15" customHeight="1">
      <c r="A34" s="19">
        <v>27</v>
      </c>
      <c r="B34" s="11" t="s">
        <v>195</v>
      </c>
      <c r="C34" s="11" t="s">
        <v>196</v>
      </c>
      <c r="D34" s="11" t="s">
        <v>197</v>
      </c>
      <c r="E34" s="12" t="s">
        <v>8</v>
      </c>
      <c r="F34" s="32">
        <v>39304</v>
      </c>
      <c r="G34" s="11" t="s">
        <v>44</v>
      </c>
      <c r="H34" s="12" t="s">
        <v>114</v>
      </c>
      <c r="I34" s="50">
        <v>3</v>
      </c>
      <c r="J34" s="52">
        <v>0</v>
      </c>
      <c r="K34" s="50">
        <v>16.5</v>
      </c>
      <c r="L34" s="50">
        <v>0</v>
      </c>
      <c r="M34" s="50">
        <v>0</v>
      </c>
      <c r="N34" s="50">
        <f t="shared" si="0"/>
        <v>19.5</v>
      </c>
      <c r="O34" s="51">
        <f t="shared" si="1"/>
        <v>0.3</v>
      </c>
      <c r="P34" s="12"/>
    </row>
    <row r="35" spans="1:16" s="18" customFormat="1" ht="15" customHeight="1">
      <c r="A35" s="19">
        <v>28</v>
      </c>
      <c r="B35" s="11" t="s">
        <v>139</v>
      </c>
      <c r="C35" s="11" t="s">
        <v>116</v>
      </c>
      <c r="D35" s="11" t="s">
        <v>140</v>
      </c>
      <c r="E35" s="12" t="s">
        <v>8</v>
      </c>
      <c r="F35" s="32">
        <v>39015</v>
      </c>
      <c r="G35" s="6" t="s">
        <v>40</v>
      </c>
      <c r="H35" s="28" t="s">
        <v>357</v>
      </c>
      <c r="I35" s="50">
        <v>3</v>
      </c>
      <c r="J35" s="52">
        <v>0</v>
      </c>
      <c r="K35" s="50">
        <v>15.5</v>
      </c>
      <c r="L35" s="50">
        <v>0</v>
      </c>
      <c r="M35" s="50">
        <v>1</v>
      </c>
      <c r="N35" s="50">
        <f t="shared" si="0"/>
        <v>19.5</v>
      </c>
      <c r="O35" s="51">
        <f t="shared" si="1"/>
        <v>0.3</v>
      </c>
      <c r="P35" s="12"/>
    </row>
    <row r="36" spans="1:16" s="18" customFormat="1" ht="15" customHeight="1">
      <c r="A36" s="19">
        <v>29</v>
      </c>
      <c r="B36" s="6" t="s">
        <v>149</v>
      </c>
      <c r="C36" s="6" t="s">
        <v>174</v>
      </c>
      <c r="D36" s="6" t="s">
        <v>60</v>
      </c>
      <c r="E36" s="12" t="s">
        <v>8</v>
      </c>
      <c r="F36" s="33">
        <v>39033</v>
      </c>
      <c r="G36" s="6" t="s">
        <v>23</v>
      </c>
      <c r="H36" s="12" t="s">
        <v>49</v>
      </c>
      <c r="I36" s="50">
        <v>4</v>
      </c>
      <c r="J36" s="52">
        <v>0</v>
      </c>
      <c r="K36" s="50">
        <v>11.5</v>
      </c>
      <c r="L36" s="50">
        <v>0</v>
      </c>
      <c r="M36" s="50">
        <v>3</v>
      </c>
      <c r="N36" s="50">
        <f t="shared" si="0"/>
        <v>18.5</v>
      </c>
      <c r="O36" s="51">
        <f t="shared" si="1"/>
        <v>0.2846153846153846</v>
      </c>
      <c r="P36" s="12"/>
    </row>
    <row r="37" spans="1:16" s="18" customFormat="1" ht="15" customHeight="1">
      <c r="A37" s="19">
        <v>30</v>
      </c>
      <c r="B37" s="12" t="s">
        <v>175</v>
      </c>
      <c r="C37" s="12" t="s">
        <v>176</v>
      </c>
      <c r="D37" s="12" t="s">
        <v>142</v>
      </c>
      <c r="E37" s="12" t="s">
        <v>8</v>
      </c>
      <c r="F37" s="34">
        <v>38888</v>
      </c>
      <c r="G37" s="12" t="s">
        <v>41</v>
      </c>
      <c r="H37" s="12" t="s">
        <v>358</v>
      </c>
      <c r="I37" s="50">
        <v>6</v>
      </c>
      <c r="J37" s="52">
        <v>0</v>
      </c>
      <c r="K37" s="50">
        <v>5.5</v>
      </c>
      <c r="L37" s="50">
        <v>1</v>
      </c>
      <c r="M37" s="50">
        <v>6</v>
      </c>
      <c r="N37" s="50">
        <f t="shared" si="0"/>
        <v>18.5</v>
      </c>
      <c r="O37" s="51">
        <f t="shared" si="1"/>
        <v>0.2846153846153846</v>
      </c>
      <c r="P37" s="12"/>
    </row>
    <row r="38" spans="1:16" s="18" customFormat="1" ht="15" customHeight="1">
      <c r="A38" s="19">
        <v>31</v>
      </c>
      <c r="B38" s="12" t="s">
        <v>146</v>
      </c>
      <c r="C38" s="12" t="s">
        <v>147</v>
      </c>
      <c r="D38" s="12" t="s">
        <v>148</v>
      </c>
      <c r="E38" s="12" t="s">
        <v>8</v>
      </c>
      <c r="F38" s="34">
        <v>38832</v>
      </c>
      <c r="G38" s="12" t="s">
        <v>30</v>
      </c>
      <c r="H38" s="12" t="s">
        <v>350</v>
      </c>
      <c r="I38" s="50">
        <v>5</v>
      </c>
      <c r="J38" s="52">
        <v>0</v>
      </c>
      <c r="K38" s="50">
        <v>13</v>
      </c>
      <c r="L38" s="50">
        <v>0</v>
      </c>
      <c r="M38" s="50">
        <v>0</v>
      </c>
      <c r="N38" s="50">
        <f t="shared" si="0"/>
        <v>18</v>
      </c>
      <c r="O38" s="51">
        <f t="shared" si="1"/>
        <v>0.27692307692307694</v>
      </c>
      <c r="P38" s="12"/>
    </row>
    <row r="39" spans="1:16" s="18" customFormat="1" ht="15" customHeight="1">
      <c r="A39" s="19">
        <v>32</v>
      </c>
      <c r="B39" s="6" t="s">
        <v>127</v>
      </c>
      <c r="C39" s="6" t="s">
        <v>128</v>
      </c>
      <c r="D39" s="6" t="s">
        <v>129</v>
      </c>
      <c r="E39" s="12" t="s">
        <v>8</v>
      </c>
      <c r="F39" s="35">
        <v>38917</v>
      </c>
      <c r="G39" s="6" t="s">
        <v>39</v>
      </c>
      <c r="H39" s="12" t="s">
        <v>107</v>
      </c>
      <c r="I39" s="50">
        <v>3</v>
      </c>
      <c r="J39" s="52">
        <v>0</v>
      </c>
      <c r="K39" s="50">
        <v>11</v>
      </c>
      <c r="L39" s="50">
        <v>0</v>
      </c>
      <c r="M39" s="50">
        <v>3</v>
      </c>
      <c r="N39" s="50">
        <f t="shared" si="0"/>
        <v>17</v>
      </c>
      <c r="O39" s="51">
        <f t="shared" si="1"/>
        <v>0.26153846153846155</v>
      </c>
      <c r="P39" s="12"/>
    </row>
    <row r="40" spans="1:16" s="18" customFormat="1" ht="15" customHeight="1">
      <c r="A40" s="19">
        <v>33</v>
      </c>
      <c r="B40" s="6" t="s">
        <v>182</v>
      </c>
      <c r="C40" s="6" t="s">
        <v>183</v>
      </c>
      <c r="D40" s="6" t="s">
        <v>145</v>
      </c>
      <c r="E40" s="12" t="s">
        <v>8</v>
      </c>
      <c r="F40" s="33">
        <v>38951</v>
      </c>
      <c r="G40" s="6" t="s">
        <v>35</v>
      </c>
      <c r="H40" s="12" t="s">
        <v>110</v>
      </c>
      <c r="I40" s="50">
        <v>4</v>
      </c>
      <c r="J40" s="52">
        <v>0</v>
      </c>
      <c r="K40" s="50">
        <v>12</v>
      </c>
      <c r="L40" s="50">
        <v>0</v>
      </c>
      <c r="M40" s="50">
        <v>1</v>
      </c>
      <c r="N40" s="50">
        <f t="shared" si="0"/>
        <v>17</v>
      </c>
      <c r="O40" s="51">
        <f t="shared" si="1"/>
        <v>0.26153846153846155</v>
      </c>
      <c r="P40" s="12"/>
    </row>
    <row r="41" spans="1:16" s="18" customFormat="1" ht="15" customHeight="1">
      <c r="A41" s="19">
        <v>34</v>
      </c>
      <c r="B41" s="12" t="s">
        <v>165</v>
      </c>
      <c r="C41" s="12" t="s">
        <v>166</v>
      </c>
      <c r="D41" s="12" t="s">
        <v>89</v>
      </c>
      <c r="E41" s="12" t="s">
        <v>8</v>
      </c>
      <c r="F41" s="34">
        <v>39138</v>
      </c>
      <c r="G41" s="12" t="s">
        <v>28</v>
      </c>
      <c r="H41" s="12" t="s">
        <v>53</v>
      </c>
      <c r="I41" s="50">
        <v>4</v>
      </c>
      <c r="J41" s="52">
        <v>0</v>
      </c>
      <c r="K41" s="50">
        <v>10.5</v>
      </c>
      <c r="L41" s="50">
        <v>0</v>
      </c>
      <c r="M41" s="50">
        <v>2</v>
      </c>
      <c r="N41" s="50">
        <f t="shared" si="0"/>
        <v>16.5</v>
      </c>
      <c r="O41" s="51">
        <f t="shared" si="1"/>
        <v>0.25384615384615383</v>
      </c>
      <c r="P41" s="12"/>
    </row>
    <row r="42" spans="1:16" s="18" customFormat="1" ht="15" customHeight="1">
      <c r="A42" s="19">
        <v>35</v>
      </c>
      <c r="B42" s="6" t="s">
        <v>152</v>
      </c>
      <c r="C42" s="6" t="s">
        <v>153</v>
      </c>
      <c r="D42" s="6" t="s">
        <v>117</v>
      </c>
      <c r="E42" s="12" t="s">
        <v>8</v>
      </c>
      <c r="F42" s="32">
        <v>38996</v>
      </c>
      <c r="G42" s="6" t="s">
        <v>39</v>
      </c>
      <c r="H42" s="12" t="s">
        <v>107</v>
      </c>
      <c r="I42" s="50">
        <v>5</v>
      </c>
      <c r="J42" s="52">
        <v>0</v>
      </c>
      <c r="K42" s="50">
        <v>10</v>
      </c>
      <c r="L42" s="50">
        <v>0</v>
      </c>
      <c r="M42" s="50">
        <v>0</v>
      </c>
      <c r="N42" s="50">
        <f t="shared" si="0"/>
        <v>15</v>
      </c>
      <c r="O42" s="51">
        <f t="shared" si="1"/>
        <v>0.23076923076923078</v>
      </c>
      <c r="P42" s="12"/>
    </row>
    <row r="43" spans="1:16" s="18" customFormat="1" ht="15" customHeight="1">
      <c r="A43" s="19">
        <v>36</v>
      </c>
      <c r="B43" s="6" t="s">
        <v>161</v>
      </c>
      <c r="C43" s="6" t="s">
        <v>162</v>
      </c>
      <c r="D43" s="6" t="s">
        <v>163</v>
      </c>
      <c r="E43" s="12" t="s">
        <v>8</v>
      </c>
      <c r="F43" s="33">
        <v>38824</v>
      </c>
      <c r="G43" s="6" t="s">
        <v>28</v>
      </c>
      <c r="H43" s="12" t="s">
        <v>53</v>
      </c>
      <c r="I43" s="50">
        <v>5</v>
      </c>
      <c r="J43" s="52">
        <v>0</v>
      </c>
      <c r="K43" s="50">
        <v>6</v>
      </c>
      <c r="L43" s="50">
        <v>0</v>
      </c>
      <c r="M43" s="50">
        <v>4</v>
      </c>
      <c r="N43" s="50">
        <f t="shared" si="0"/>
        <v>15</v>
      </c>
      <c r="O43" s="51">
        <f t="shared" si="1"/>
        <v>0.23076923076923078</v>
      </c>
      <c r="P43" s="12"/>
    </row>
    <row r="44" spans="1:16" s="18" customFormat="1" ht="15" customHeight="1">
      <c r="A44" s="19">
        <v>37</v>
      </c>
      <c r="B44" s="6" t="s">
        <v>177</v>
      </c>
      <c r="C44" s="6" t="s">
        <v>74</v>
      </c>
      <c r="D44" s="6" t="s">
        <v>178</v>
      </c>
      <c r="E44" s="12" t="s">
        <v>8</v>
      </c>
      <c r="F44" s="33">
        <v>39135</v>
      </c>
      <c r="G44" s="6" t="s">
        <v>34</v>
      </c>
      <c r="H44" s="12" t="s">
        <v>109</v>
      </c>
      <c r="I44" s="50">
        <v>4</v>
      </c>
      <c r="J44" s="52">
        <v>0</v>
      </c>
      <c r="K44" s="50">
        <v>10</v>
      </c>
      <c r="L44" s="50">
        <v>0</v>
      </c>
      <c r="M44" s="50">
        <v>1</v>
      </c>
      <c r="N44" s="50">
        <f t="shared" si="0"/>
        <v>15</v>
      </c>
      <c r="O44" s="51">
        <f t="shared" si="1"/>
        <v>0.23076923076923078</v>
      </c>
      <c r="P44" s="12"/>
    </row>
    <row r="45" spans="1:16" s="18" customFormat="1" ht="15" customHeight="1">
      <c r="A45" s="19">
        <v>38</v>
      </c>
      <c r="B45" s="6" t="s">
        <v>141</v>
      </c>
      <c r="C45" s="6" t="s">
        <v>122</v>
      </c>
      <c r="D45" s="6" t="s">
        <v>142</v>
      </c>
      <c r="E45" s="12" t="s">
        <v>8</v>
      </c>
      <c r="F45" s="33">
        <v>38902</v>
      </c>
      <c r="G45" s="6" t="s">
        <v>41</v>
      </c>
      <c r="H45" s="14" t="s">
        <v>358</v>
      </c>
      <c r="I45" s="50">
        <v>1</v>
      </c>
      <c r="J45" s="52">
        <v>0</v>
      </c>
      <c r="K45" s="50">
        <v>10.5</v>
      </c>
      <c r="L45" s="50">
        <v>1</v>
      </c>
      <c r="M45" s="50">
        <v>0</v>
      </c>
      <c r="N45" s="50">
        <f t="shared" si="0"/>
        <v>12.5</v>
      </c>
      <c r="O45" s="51">
        <f t="shared" si="1"/>
        <v>0.19230769230769232</v>
      </c>
      <c r="P45" s="12"/>
    </row>
    <row r="46" spans="1:16" s="18" customFormat="1" ht="15" customHeight="1">
      <c r="A46" s="19">
        <v>39</v>
      </c>
      <c r="B46" s="12" t="s">
        <v>188</v>
      </c>
      <c r="C46" s="12" t="s">
        <v>147</v>
      </c>
      <c r="D46" s="12" t="s">
        <v>78</v>
      </c>
      <c r="E46" s="12" t="s">
        <v>8</v>
      </c>
      <c r="F46" s="34">
        <v>38915</v>
      </c>
      <c r="G46" s="12" t="s">
        <v>28</v>
      </c>
      <c r="H46" s="12" t="s">
        <v>53</v>
      </c>
      <c r="I46" s="50">
        <v>2</v>
      </c>
      <c r="J46" s="52">
        <v>0</v>
      </c>
      <c r="K46" s="50">
        <v>7.5</v>
      </c>
      <c r="L46" s="50">
        <v>1</v>
      </c>
      <c r="M46" s="50">
        <v>0</v>
      </c>
      <c r="N46" s="50">
        <f t="shared" si="0"/>
        <v>10.5</v>
      </c>
      <c r="O46" s="51">
        <f t="shared" si="1"/>
        <v>0.16153846153846155</v>
      </c>
      <c r="P46" s="12"/>
    </row>
  </sheetData>
  <sheetProtection/>
  <mergeCells count="16">
    <mergeCell ref="E6:E7"/>
    <mergeCell ref="F6:F7"/>
    <mergeCell ref="G6:G7"/>
    <mergeCell ref="H6:H7"/>
    <mergeCell ref="C6:C7"/>
    <mergeCell ref="D6:D7"/>
    <mergeCell ref="I6:M6"/>
    <mergeCell ref="N6:N7"/>
    <mergeCell ref="O6:O7"/>
    <mergeCell ref="P6:P7"/>
    <mergeCell ref="A1:K1"/>
    <mergeCell ref="B2:K2"/>
    <mergeCell ref="A3:K3"/>
    <mergeCell ref="A4:K4"/>
    <mergeCell ref="A6:A7"/>
    <mergeCell ref="B6:B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2023-11-30T08:19:49Z</dcterms:modified>
  <cp:category/>
  <cp:version/>
  <cp:contentType/>
  <cp:contentStatus/>
</cp:coreProperties>
</file>