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 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<sst xmlns="http://schemas.openxmlformats.org/spreadsheetml/2006/main" count="1016" uniqueCount="396">
  <si>
    <t>ПРОТОКОЛ</t>
  </si>
  <si>
    <t>№</t>
  </si>
  <si>
    <r>
      <t>II муниципальный этап Всероссийской олимпиады школьников ОБЩЕСТВОЗНАНИЕ</t>
    </r>
    <r>
      <rPr>
        <b/>
        <sz val="12"/>
        <rFont val="Times New Roman"/>
        <family val="1"/>
      </rPr>
      <t xml:space="preserve"> 9 класс</t>
    </r>
  </si>
  <si>
    <r>
      <t>II муниципальный этап Всероссийской олимпиады школьников ОБЩЕСТВОЗНАНИЕ</t>
    </r>
    <r>
      <rPr>
        <b/>
        <sz val="12"/>
        <rFont val="Times New Roman"/>
        <family val="1"/>
      </rPr>
      <t xml:space="preserve"> 7 класс</t>
    </r>
  </si>
  <si>
    <r>
      <t>II муниципальный этап Всероссийской олимпиады школьников ОБЩЕСТВОЗНАНИЕ</t>
    </r>
    <r>
      <rPr>
        <b/>
        <sz val="12"/>
        <rFont val="Times New Roman"/>
        <family val="1"/>
      </rPr>
      <t xml:space="preserve"> 8 класс</t>
    </r>
  </si>
  <si>
    <r>
      <t>II муниципальный этап Всероссийской олимпиады школьников ОБЩЕСТВОЗНАНИЕ</t>
    </r>
    <r>
      <rPr>
        <b/>
        <sz val="12"/>
        <rFont val="Times New Roman"/>
        <family val="1"/>
      </rPr>
      <t xml:space="preserve"> 10 класс</t>
    </r>
  </si>
  <si>
    <r>
      <t>II муниципальный этап Всероссийской олимпиады школьников ОБЩЕСТВОЗНАНИЕ</t>
    </r>
    <r>
      <rPr>
        <b/>
        <sz val="12"/>
        <rFont val="Times New Roman"/>
        <family val="1"/>
      </rPr>
      <t xml:space="preserve"> 11 класс</t>
    </r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</si>
  <si>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</si>
  <si>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</si>
  <si>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</si>
  <si>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</si>
  <si>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</si>
  <si>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г. Элиста</t>
  </si>
  <si>
    <t>МБОУ «ЭЛ»</t>
  </si>
  <si>
    <t>Манцева Кермен Эдуардовна</t>
  </si>
  <si>
    <t>Мацакова Светлана Алексеевна</t>
  </si>
  <si>
    <t>МБОУ «СОШ №3»</t>
  </si>
  <si>
    <t>Бордаева Донара Геннадьевна</t>
  </si>
  <si>
    <t>Зундугинов Борис Санжинович</t>
  </si>
  <si>
    <t>Отыкова Ольга Николаевна</t>
  </si>
  <si>
    <t>Баташова Наталья Николаевна</t>
  </si>
  <si>
    <t>Василенко Елена Юрьевна</t>
  </si>
  <si>
    <t>МБОУ «ЭМГ»</t>
  </si>
  <si>
    <t>Дагинова Светлана Сергеевна</t>
  </si>
  <si>
    <t>МБОУ «СОШ №18»</t>
  </si>
  <si>
    <t>Джуканова Данара Николаевна</t>
  </si>
  <si>
    <t>Эрдниев Нимя Тюрьбяевич</t>
  </si>
  <si>
    <t>Саранова Галина Бембеевна</t>
  </si>
  <si>
    <t>% выполнения</t>
  </si>
  <si>
    <t>всего баллов</t>
  </si>
  <si>
    <t>МБОУ «СОШ №17»</t>
  </si>
  <si>
    <t>Шевенова Светлана Ивановна</t>
  </si>
  <si>
    <t>Нуркаева Галина Сергеевна</t>
  </si>
  <si>
    <t>Анжирова Софья Сергеевна</t>
  </si>
  <si>
    <t>Моллаев Александр Монтаевич</t>
  </si>
  <si>
    <t>Пипенко Сергей Викторович</t>
  </si>
  <si>
    <t>Басангова Аэлита Арслановна</t>
  </si>
  <si>
    <t>Минуллина Влада Ренатовна</t>
  </si>
  <si>
    <t>Бедяева Айса Олеговна</t>
  </si>
  <si>
    <t>Тостаев Улан Саналович</t>
  </si>
  <si>
    <t>Чудакова Валентина Васильевна</t>
  </si>
  <si>
    <t>Сагипова Тамара Дорджиевна</t>
  </si>
  <si>
    <t>Худынова Диана Александровна</t>
  </si>
  <si>
    <t>Басангова Данара Сергеевна</t>
  </si>
  <si>
    <t>Болтырова Тамара Алексеевна</t>
  </si>
  <si>
    <t>Синявская Валерия Сергеевна</t>
  </si>
  <si>
    <t>Униятова Алина Александровна</t>
  </si>
  <si>
    <t>Маштакова Гиляна Арслановна</t>
  </si>
  <si>
    <t>Очурова Карина Павловна</t>
  </si>
  <si>
    <t>Баринов Нарсу Эдуардович</t>
  </si>
  <si>
    <t>Амаева Алтана Мингияновна</t>
  </si>
  <si>
    <t>Шовунова Марьяна Евгеньевна</t>
  </si>
  <si>
    <t>Опуева Валентина Алгаевна</t>
  </si>
  <si>
    <t>г.Элиста</t>
  </si>
  <si>
    <t>Шарманджиева Любовь Борисовна</t>
  </si>
  <si>
    <t>Сеина Наталья Витальевна</t>
  </si>
  <si>
    <t>Манцынова Валентина Николаевна</t>
  </si>
  <si>
    <t>Эрднигаряева Татьяна Гогаевна</t>
  </si>
  <si>
    <t>Пелевин Иван Геннадьевич</t>
  </si>
  <si>
    <t>Симакина Ольга Валерьевна</t>
  </si>
  <si>
    <t>Бадмаев Давид Вячеславович</t>
  </si>
  <si>
    <t>Манджиева Евгения Владимировна</t>
  </si>
  <si>
    <t xml:space="preserve">Яванов Наран Бадмаевич </t>
  </si>
  <si>
    <t>Манджиева Джиргал Нармаевна</t>
  </si>
  <si>
    <t>Сангаджиева Алина Арслановна</t>
  </si>
  <si>
    <t>Надвидова Данара Борисовна</t>
  </si>
  <si>
    <t>Тостаев Николай Николаевич</t>
  </si>
  <si>
    <t>Мучкаев Игорь Зоянович</t>
  </si>
  <si>
    <t>Санджиева Айса Аркадьевна</t>
  </si>
  <si>
    <t>Кашаева Елена Батровна</t>
  </si>
  <si>
    <t>Хахлинова Байрта Ивановна</t>
  </si>
  <si>
    <t>Семенова Виктория Витальевна</t>
  </si>
  <si>
    <t>Муджигаева Амуланга Эрдниевна</t>
  </si>
  <si>
    <t>Церенов Марк Тимурович</t>
  </si>
  <si>
    <t>Кичикова Милана Валерьевна</t>
  </si>
  <si>
    <t>Дагаев Александр Тимурович</t>
  </si>
  <si>
    <t>Репкина Елизавета Юрьевна</t>
  </si>
  <si>
    <t>Коконцикова Герел Антоновна</t>
  </si>
  <si>
    <t>Стругова Дарья Юрьевна</t>
  </si>
  <si>
    <t>Перепелятников Георгий Александрович</t>
  </si>
  <si>
    <t>Бембеева Даяна Ивановна</t>
  </si>
  <si>
    <t>Колошева Анастасия Владимировна</t>
  </si>
  <si>
    <t>Фоменко Екатерина Вячеславовна</t>
  </si>
  <si>
    <t>Шабжурова Элина Вячеславовна</t>
  </si>
  <si>
    <t>Назарова Дарина Юрьевна</t>
  </si>
  <si>
    <t>Кожихова Светлана Александровна</t>
  </si>
  <si>
    <t>Комкаева Саяна Александровна</t>
  </si>
  <si>
    <t>Бадмахалгаева Мария Сергеевна</t>
  </si>
  <si>
    <t>Бадма-Халгаева Эвелина Сергеевна</t>
  </si>
  <si>
    <t>Манджиев Улюмджи Очирович</t>
  </si>
  <si>
    <t xml:space="preserve"> Чимидова Эрвена Савровна</t>
  </si>
  <si>
    <t xml:space="preserve"> Наранова Эвелина Евгеньевна</t>
  </si>
  <si>
    <t>Лиджиева Мария Владимировна</t>
  </si>
  <si>
    <t>Андреев Александр Владимирович</t>
  </si>
  <si>
    <t>Очиров Александр Геннадьевич</t>
  </si>
  <si>
    <t>Адьянова Алина Евгеньевна</t>
  </si>
  <si>
    <t xml:space="preserve"> Кекева Альма Саналовна</t>
  </si>
  <si>
    <t>Кущ Анна Андреевна</t>
  </si>
  <si>
    <t>Сангаджи-Горяева Цагана Владимировна</t>
  </si>
  <si>
    <t>Бамбышева Виктория Александровна</t>
  </si>
  <si>
    <t>Сармашева Альмн Арлтановна</t>
  </si>
  <si>
    <t>Чимидова Айса Сергеевна</t>
  </si>
  <si>
    <t>Бикеева Алена Мингияновна</t>
  </si>
  <si>
    <t>Степанова Ногала Анатольевна</t>
  </si>
  <si>
    <t>Эрдниева Буйнта Германовна</t>
  </si>
  <si>
    <t>Лиджиева Ольга Олеговна</t>
  </si>
  <si>
    <t xml:space="preserve">МБОУ "СОШ № 17" </t>
  </si>
  <si>
    <t>Логаева Нелля Андреевна</t>
  </si>
  <si>
    <t>МБОУ "ЭКГ"</t>
  </si>
  <si>
    <t>Муджикова Ольга Васильевна</t>
  </si>
  <si>
    <t>МБОУ "РНГ"</t>
  </si>
  <si>
    <t>12.06.2004г.</t>
  </si>
  <si>
    <t>МБОУ "СОШ №23"</t>
  </si>
  <si>
    <t>Гайсановская Александра Евгеньевна</t>
  </si>
  <si>
    <t>МБОУ "ЭМГ"</t>
  </si>
  <si>
    <t>МБОУ СОШ№21</t>
  </si>
  <si>
    <t>Боваев Чингис Мингиянович</t>
  </si>
  <si>
    <t>МБОУ "СОШ №3"</t>
  </si>
  <si>
    <t>28,09,2004</t>
  </si>
  <si>
    <t>Надбитова Галина Саранговна</t>
  </si>
  <si>
    <t>19.06,2005</t>
  </si>
  <si>
    <t>23.04.2004г.</t>
  </si>
  <si>
    <t>22.07.2004г.</t>
  </si>
  <si>
    <t>МБОУ "КНГ"</t>
  </si>
  <si>
    <t>Лиджиева Зула Лиджиевна</t>
  </si>
  <si>
    <t>19.08.2004г</t>
  </si>
  <si>
    <t xml:space="preserve">МБОУ "СОШ №20" </t>
  </si>
  <si>
    <t>МБОУ СОШ № 18</t>
  </si>
  <si>
    <t>Онгульдушева Баирта Викторовна</t>
  </si>
  <si>
    <t>24.01.2005г.</t>
  </si>
  <si>
    <t>МБОУ "СОШ №12"</t>
  </si>
  <si>
    <t xml:space="preserve"> Усалко Марина Владимировна</t>
  </si>
  <si>
    <t>МБОУ "СОШ№2"</t>
  </si>
  <si>
    <t>Донгруппова Анастасия Олеговна</t>
  </si>
  <si>
    <t>11.11.2004г.</t>
  </si>
  <si>
    <t>12.01.2005г.</t>
  </si>
  <si>
    <t>28.02.2005г.</t>
  </si>
  <si>
    <t>30.03.2004г.</t>
  </si>
  <si>
    <t>03.12.2004г.</t>
  </si>
  <si>
    <t>Элиста</t>
  </si>
  <si>
    <t>ЧОУ «СГЛ»</t>
  </si>
  <si>
    <t>Гришкина Энгельсина Бадмаевна</t>
  </si>
  <si>
    <t>Бембеева Кермен Саналовна</t>
  </si>
  <si>
    <t>Адеева Альмина Арсланговна</t>
  </si>
  <si>
    <t>Шиханова Санда Батровна</t>
  </si>
  <si>
    <t xml:space="preserve">Размачев Евгений Павлович </t>
  </si>
  <si>
    <t>Нимгирова Вита Тимуровна</t>
  </si>
  <si>
    <t>Китняева Эвелина Викторовна</t>
  </si>
  <si>
    <t>Сарангова Энкира Викторовна</t>
  </si>
  <si>
    <t>Оргаева Джиргал Александровна</t>
  </si>
  <si>
    <t>Бимбеева Алтана Витальевна</t>
  </si>
  <si>
    <t>Нормаев Петр Борисович</t>
  </si>
  <si>
    <t xml:space="preserve">Манджиева Алтана Баатровна </t>
  </si>
  <si>
    <t>Макаева Байслана Савровна</t>
  </si>
  <si>
    <t xml:space="preserve">Пономарева Анастасия Александровна  </t>
  </si>
  <si>
    <t>Довгополова Юлиана Дмитриевна</t>
  </si>
  <si>
    <t>Антопкин Олег Геннадьевич</t>
  </si>
  <si>
    <t>Мучкаева Айта Саналовна</t>
  </si>
  <si>
    <t>Цондинова Наталья Алексеевна</t>
  </si>
  <si>
    <t>Ворвулева Екатерина Игоревна</t>
  </si>
  <si>
    <t>Ванькаева Данара Цереновна</t>
  </si>
  <si>
    <t>Волохова Екатерина Витальевна</t>
  </si>
  <si>
    <t>Кибенова Джалсана Викторовна</t>
  </si>
  <si>
    <t>Босхомджиев Давид Николаевич</t>
  </si>
  <si>
    <t>Эдеева Ангелина Леонидовна</t>
  </si>
  <si>
    <t>Хокшанов Роман Саналович</t>
  </si>
  <si>
    <t>Овшинов Олег Евгеньевич</t>
  </si>
  <si>
    <t>Очиров Алдар Очирович</t>
  </si>
  <si>
    <t xml:space="preserve"> Мучкаева Стелла Борисовна</t>
  </si>
  <si>
    <t>Мудаева Альвина Семеновна</t>
  </si>
  <si>
    <t>Болдырева Баина Мингияновна</t>
  </si>
  <si>
    <t>Куменова Гиляна Николаевна</t>
  </si>
  <si>
    <t>Остапива Анна Петровна</t>
  </si>
  <si>
    <t>Бадмаев Бадма Валерьевич</t>
  </si>
  <si>
    <t>Дорджиев Нимгир Александрович</t>
  </si>
  <si>
    <t>Болдырева Баина Борисовна</t>
  </si>
  <si>
    <t>Сологубов Артем Сергеевич</t>
  </si>
  <si>
    <t>Темяшев Очир Олегович</t>
  </si>
  <si>
    <t>Очир-Горяева Алина Павловна</t>
  </si>
  <si>
    <t>Дагинова  Светлана Сергеевна</t>
  </si>
  <si>
    <t xml:space="preserve">г.Элиста </t>
  </si>
  <si>
    <t>10.08.2004г.</t>
  </si>
  <si>
    <t>Тугусова С. А.</t>
  </si>
  <si>
    <t>17.10.2003г.</t>
  </si>
  <si>
    <t xml:space="preserve">01.06.2003г </t>
  </si>
  <si>
    <t>МБОУ "СОШ № 18"</t>
  </si>
  <si>
    <t>Эрднигоряева Татьяна Гогаевна</t>
  </si>
  <si>
    <t>МБОУ "СОШ № 15"</t>
  </si>
  <si>
    <t>Шалхаева Гиляна Вячеславовна</t>
  </si>
  <si>
    <t>03.07.2004г.</t>
  </si>
  <si>
    <t xml:space="preserve">МБОУ "СОШ №23" </t>
  </si>
  <si>
    <t>МБОУ "СОШ №10"</t>
  </si>
  <si>
    <t>МБОУ "Элистинский лицей"</t>
  </si>
  <si>
    <t xml:space="preserve">        21.02.2003</t>
  </si>
  <si>
    <t xml:space="preserve"> 29.05.03</t>
  </si>
  <si>
    <t>МБОУ "СОШ №12</t>
  </si>
  <si>
    <t>Очирова Татьяна Николаевна</t>
  </si>
  <si>
    <t>МБОУ " ЭТЛ"</t>
  </si>
  <si>
    <t>28.03.2004г.</t>
  </si>
  <si>
    <t>Василянекая  Кристина  Александровна</t>
  </si>
  <si>
    <t>Свечкарев Роман  Александрович</t>
  </si>
  <si>
    <t>МБОУ «СОШ№3»</t>
  </si>
  <si>
    <t>Григоренко  Георгий Дмитриевич</t>
  </si>
  <si>
    <t>Байн-Хараева Баина Бадмаевна</t>
  </si>
  <si>
    <t>Емельяненко Екатерина Олеговна</t>
  </si>
  <si>
    <t>Темиева Инна Шамиевна</t>
  </si>
  <si>
    <t>Буваев Савр Саналович</t>
  </si>
  <si>
    <t>Домбринова Гиляна Мергеновна</t>
  </si>
  <si>
    <t xml:space="preserve">Каруева Екатерина Семеновна </t>
  </si>
  <si>
    <t>Пальткаева Герензел Арслановна</t>
  </si>
  <si>
    <t>Давурова Дина Эдуардовна</t>
  </si>
  <si>
    <t>Адьянова Баира Алексеевна</t>
  </si>
  <si>
    <t>Акугинова Мария Саналовна</t>
  </si>
  <si>
    <t>Харликова Виктория Антоновна</t>
  </si>
  <si>
    <t xml:space="preserve">Доштанов Александр Владимирович </t>
  </si>
  <si>
    <t>Сердюкова Елизавета Владимировна</t>
  </si>
  <si>
    <t>Надбитов Дорджи Анатольевич</t>
  </si>
  <si>
    <t>Зеленин Иван Дмитриевич</t>
  </si>
  <si>
    <t>Гергесова Лия Сергеевна</t>
  </si>
  <si>
    <t>Омаев Эрдни Мушаевич</t>
  </si>
  <si>
    <t>Кущ Анжелика Андреевна</t>
  </si>
  <si>
    <t>Сангаджиев Темир Очирович</t>
  </si>
  <si>
    <t>Магомедов Ильяс Магомедович</t>
  </si>
  <si>
    <t>Уланов Церен Саналович</t>
  </si>
  <si>
    <t>Лиджиева Зоя Саналовна</t>
  </si>
  <si>
    <t>Адильханов Абдаллах Тимурович</t>
  </si>
  <si>
    <t>Тюрбеев Церен Николаевич</t>
  </si>
  <si>
    <t>Сареев Артем Тимофеевич</t>
  </si>
  <si>
    <t>Тазаева Анастасия Анатольевна</t>
  </si>
  <si>
    <t>Евсеев Сергей Тумудович</t>
  </si>
  <si>
    <t>Немушев Чингис Михайлович</t>
  </si>
  <si>
    <t>Лиджиева Виктория Романовна</t>
  </si>
  <si>
    <t>Лиджиева Галина Мергеновна</t>
  </si>
  <si>
    <t>Нюрюпова Даяна Убушаевна</t>
  </si>
  <si>
    <t>Зодьбинова Аланга Эдуардовна</t>
  </si>
  <si>
    <t>Манджиева Дельгир Саналовна</t>
  </si>
  <si>
    <t>Пасько Валерия Витальевна</t>
  </si>
  <si>
    <t>Токарев Артем Станиславович</t>
  </si>
  <si>
    <t>Убушаева Софья Евгеньевна</t>
  </si>
  <si>
    <t>Бадминов Владимир Басанович</t>
  </si>
  <si>
    <t>Манджиева Мира Николаевна</t>
  </si>
  <si>
    <t>Артаева Альвина Валерьевна</t>
  </si>
  <si>
    <t>Хечиев Церен Евгеньевич</t>
  </si>
  <si>
    <t>Булуктаев Александр Олегович</t>
  </si>
  <si>
    <t>Манджаев Мингиян Улюмджиевич</t>
  </si>
  <si>
    <t>Точаева Алина Дмитриевна</t>
  </si>
  <si>
    <t>Хаптаханова Анастасия Юрьевна</t>
  </si>
  <si>
    <t>Михайлова Виктория Николаевна</t>
  </si>
  <si>
    <t>Оросканов Максим Сергеевич</t>
  </si>
  <si>
    <t>Теблеев Мерген Данзанович</t>
  </si>
  <si>
    <t xml:space="preserve">Тугусова С. А. </t>
  </si>
  <si>
    <t>МБОУ СОШ№18</t>
  </si>
  <si>
    <t>Шовгуров Артур Анатольевич</t>
  </si>
  <si>
    <t>МБОУ "СОШ № 21"</t>
  </si>
  <si>
    <t>18.020.2002г.</t>
  </si>
  <si>
    <t>20.05.2002г.</t>
  </si>
  <si>
    <t>12.01.2002г.</t>
  </si>
  <si>
    <t>МБОУ "ЭТЛ"</t>
  </si>
  <si>
    <t>Сангаджиева Надежда Олеговна</t>
  </si>
  <si>
    <t>Манджиева Светлана Борисовна</t>
  </si>
  <si>
    <t>Зундугинов Борис Санджиевич</t>
  </si>
  <si>
    <t>Усалко Марина Владимировна</t>
  </si>
  <si>
    <t>МБОУ "СОШ № 23"</t>
  </si>
  <si>
    <t xml:space="preserve">Элиста </t>
  </si>
  <si>
    <t xml:space="preserve">г Элиста </t>
  </si>
  <si>
    <t xml:space="preserve">       12.11.2002.</t>
  </si>
  <si>
    <t>МБОУ «СОШ № 1 7»</t>
  </si>
  <si>
    <t>Ханинова Даяна Валерьевна</t>
  </si>
  <si>
    <t>Болдырева Мира Владимировна</t>
  </si>
  <si>
    <t>Машаева Алиса Александровна</t>
  </si>
  <si>
    <t>Василенко Дарья Дмитриевна</t>
  </si>
  <si>
    <t>Сумьянова Алтана Владимировна</t>
  </si>
  <si>
    <t>Лиджигоряева Анастасия Александровна</t>
  </si>
  <si>
    <t>Евсеев Константин Тумудович</t>
  </si>
  <si>
    <t>Манджиева Мария Олеговна</t>
  </si>
  <si>
    <t>Слизская Валерия Олеговна</t>
  </si>
  <si>
    <t>Лиджиев Артур Баатрович</t>
  </si>
  <si>
    <t>Эрдниева Виктория Валерьевна</t>
  </si>
  <si>
    <t>Бембеева Нюдля Джангаровна</t>
  </si>
  <si>
    <t>Очирова Алтана Игоревна</t>
  </si>
  <si>
    <t>Кравцова Екатерина Евгеньевна</t>
  </si>
  <si>
    <t>Леонова Елизавета Геннадьевна</t>
  </si>
  <si>
    <t>Савчено Надежда Алексеевна</t>
  </si>
  <si>
    <t>Чудаева Донкар Николаевна</t>
  </si>
  <si>
    <t>Кравченко Ксения Павловна</t>
  </si>
  <si>
    <t>Мукаева Валентина Батровна</t>
  </si>
  <si>
    <t>Хулхачиев Далер Горяевич</t>
  </si>
  <si>
    <t>Шарманджинова Арина Александровна</t>
  </si>
  <si>
    <t>Северцева Амина Олеговна</t>
  </si>
  <si>
    <t>Зудбинов Давид Владимирович</t>
  </si>
  <si>
    <t>22.12.2001г.</t>
  </si>
  <si>
    <t>27.12.2000г.</t>
  </si>
  <si>
    <t xml:space="preserve"> 05.06.2002</t>
  </si>
  <si>
    <t>МБОУ"ЭМГ"</t>
  </si>
  <si>
    <t>Сангаджиев Чингис Геннадьевич</t>
  </si>
  <si>
    <t>Опуева Ввалентина Алгаевна</t>
  </si>
  <si>
    <t>Эрендженов Арслан Владимирович</t>
  </si>
  <si>
    <t>Довгополов Дмитрий Сергеевич</t>
  </si>
  <si>
    <t>Сарангов Давид Владимирович</t>
  </si>
  <si>
    <t>Бордаева Данара Геннадьевна</t>
  </si>
  <si>
    <t>Кичиков Давид Владимирович</t>
  </si>
  <si>
    <t>Бельтриков Батнасун Баирович</t>
  </si>
  <si>
    <t>Гладкова Анастасия Геннадьевна</t>
  </si>
  <si>
    <t>Дорджиева Ангира Эрдниевна</t>
  </si>
  <si>
    <t>Лиджиева Заяна Исаевна</t>
  </si>
  <si>
    <t xml:space="preserve"> Кубышкина Айлана Мингияновна</t>
  </si>
  <si>
    <t xml:space="preserve">Печенкин Сергей Алексеевич </t>
  </si>
  <si>
    <t>Бочаев Александр Валерьевич</t>
  </si>
  <si>
    <t>Хактаева Баина Дорджиевна</t>
  </si>
  <si>
    <t>Межуева Екатерина Викторовна</t>
  </si>
  <si>
    <t xml:space="preserve">Бадаева Санчира Цереновна </t>
  </si>
  <si>
    <t>Довунов Бадма Эрдниевич</t>
  </si>
  <si>
    <t>Надбитова Элина Бадмаевна</t>
  </si>
  <si>
    <t>Бадмаева Дарина Долановна</t>
  </si>
  <si>
    <t>Санджиев Очир-Убуш Бадмаевич</t>
  </si>
  <si>
    <t>Абаева Анастасия Альфредовна</t>
  </si>
  <si>
    <t>Хечиева Амуланга Савровна</t>
  </si>
  <si>
    <t>Эрдниева Тамара Ренатовна</t>
  </si>
  <si>
    <t xml:space="preserve">Махлаева Яна Бадмаевна </t>
  </si>
  <si>
    <t>Арвгаева Амра Владимировна</t>
  </si>
  <si>
    <t>Бугдаева Элина Александровна</t>
  </si>
  <si>
    <t>Цедеев Араш Батырович</t>
  </si>
  <si>
    <t>Бадма-Халгаев Руслан Константинович</t>
  </si>
  <si>
    <t>Песоцкая Виолетта Сергеевна</t>
  </si>
  <si>
    <t>Муджигаева Джиргала Эрдниевна</t>
  </si>
  <si>
    <t>Манкаева Айса Мурат - Алиевна</t>
  </si>
  <si>
    <t>Нимгирова Айса</t>
  </si>
  <si>
    <t xml:space="preserve">Нахашкин Эрдни Николаевич </t>
  </si>
  <si>
    <t>Манджиев Дольган Геннадьевич</t>
  </si>
  <si>
    <t>Сангаджиева Алина Саналовна</t>
  </si>
  <si>
    <t>Водопьянова Аяна Григорьевна</t>
  </si>
  <si>
    <t>Куменова Татьяна Эдуаровна</t>
  </si>
  <si>
    <t>Кирюхина Виктория Владимировна</t>
  </si>
  <si>
    <t>Гогаев Чингиз Артурович</t>
  </si>
  <si>
    <t>Самтынов Денир Джангарович</t>
  </si>
  <si>
    <t>Ботиев Баин Саналович</t>
  </si>
  <si>
    <t>Манджиева  Байса  Юрьевна</t>
  </si>
  <si>
    <t>Мальтинов Данзан Мергенович</t>
  </si>
  <si>
    <t>Нарминова Екатерина Вадимовна</t>
  </si>
  <si>
    <t>Салыкова Екатериа Булатовна</t>
  </si>
  <si>
    <t>Зодбаева София Сергеевна</t>
  </si>
  <si>
    <t xml:space="preserve">30.12.2000 г </t>
  </si>
  <si>
    <t xml:space="preserve">23.07.2001 г </t>
  </si>
  <si>
    <t>01.01.2001г.</t>
  </si>
  <si>
    <t xml:space="preserve">29.01.2001 г </t>
  </si>
  <si>
    <t>27.01.2001г.</t>
  </si>
  <si>
    <t>12.02.2001г.</t>
  </si>
  <si>
    <t>Авяев Александр Васильевич</t>
  </si>
  <si>
    <t xml:space="preserve">МБОУ "СОШ №17" </t>
  </si>
  <si>
    <r>
      <t xml:space="preserve">мбоу </t>
    </r>
    <r>
      <rPr>
        <sz val="11"/>
        <rFont val="Arial"/>
        <family val="2"/>
      </rPr>
      <t>«ЭТЛ»</t>
    </r>
  </si>
  <si>
    <t>МБОУ  «КНГ»</t>
  </si>
  <si>
    <t>Манджиева  Ольга  Цурюмовна</t>
  </si>
  <si>
    <t>Максимальный балл - 52                                                                   "28" ноября 2017г.</t>
  </si>
  <si>
    <t>задание 1</t>
  </si>
  <si>
    <t>задание 2</t>
  </si>
  <si>
    <t>задание 3</t>
  </si>
  <si>
    <t>задание 4</t>
  </si>
  <si>
    <t>задание 5</t>
  </si>
  <si>
    <t>задание 6 (вопр.1)</t>
  </si>
  <si>
    <t>задание 6 (вопр.2)</t>
  </si>
  <si>
    <t>Максимальный балл -  42                                                                    "28" ноября 2017г.</t>
  </si>
  <si>
    <t>Басангова Алина Александровна</t>
  </si>
  <si>
    <t>Максимальный балл -   77                                                                 "28" ноября 2017г.</t>
  </si>
  <si>
    <t>зад.1</t>
  </si>
  <si>
    <t>зад.2</t>
  </si>
  <si>
    <t>зад.3</t>
  </si>
  <si>
    <t>зад.4</t>
  </si>
  <si>
    <t>зад.5 5.1</t>
  </si>
  <si>
    <t>зад.5 5.2</t>
  </si>
  <si>
    <t>зад.5 5.3</t>
  </si>
  <si>
    <t>зад.5 5.4</t>
  </si>
  <si>
    <t>зад.5 5.5</t>
  </si>
  <si>
    <t>зад.6 №1</t>
  </si>
  <si>
    <t>зад.6 №2</t>
  </si>
  <si>
    <t>зад.6 №3</t>
  </si>
  <si>
    <t>зад.7 (сочинение)</t>
  </si>
  <si>
    <t>Максимальный балл -52                                                                     "28" ноября 2017г.</t>
  </si>
  <si>
    <t>зад. 2</t>
  </si>
  <si>
    <t>зад. 3</t>
  </si>
  <si>
    <t>зад. 4</t>
  </si>
  <si>
    <t>зад. 5</t>
  </si>
  <si>
    <t>зад. 6</t>
  </si>
  <si>
    <t>зад. 7 (вопр.1)</t>
  </si>
  <si>
    <t>зад. 7 (вопр.2)</t>
  </si>
  <si>
    <t>МБОУ "СОШ №17"</t>
  </si>
  <si>
    <t>Санджеев Бадма Бембеевич</t>
  </si>
  <si>
    <t>Баднаева Карина Алжасовна</t>
  </si>
  <si>
    <t>Михайлов Давид Михайлович</t>
  </si>
  <si>
    <t>Максимальный балл -    77                                                               "28" ноября 2017г.</t>
  </si>
  <si>
    <t>Агаева Цагана Владимировна</t>
  </si>
  <si>
    <t xml:space="preserve">Баляткеев Александр Алексеевич </t>
  </si>
  <si>
    <t xml:space="preserve"> 09.08.2004</t>
  </si>
  <si>
    <t xml:space="preserve"> 09.09.2004</t>
  </si>
  <si>
    <t xml:space="preserve"> 18.02.2005</t>
  </si>
  <si>
    <t>Манджиева Екатерина Саналовна</t>
  </si>
  <si>
    <t>Манджиева Геля Баатаровна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</si>
</sst>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800]dddd\,\ mmmm\ dd\,\ yyyy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4" fontId="4" fillId="33" borderId="10" xfId="0" applyNumberFormat="1" applyFont="1" applyFill="1" applyBorder="1" applyAlignment="1">
      <alignment vertical="center" wrapText="1"/>
    </xf>
    <xf numFmtId="1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4" fontId="45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justify" vertical="center" wrapText="1"/>
    </xf>
    <xf numFmtId="14" fontId="4" fillId="33" borderId="10" xfId="0" applyNumberFormat="1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/>
    </xf>
    <xf numFmtId="14" fontId="45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14" fontId="45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P4" sqref="P4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10.421875" style="0" customWidth="1"/>
    <col min="4" max="4" width="12.00390625" style="0" customWidth="1"/>
    <col min="5" max="5" width="20.140625" style="0" customWidth="1"/>
    <col min="6" max="6" width="25.28125" style="0" customWidth="1"/>
    <col min="7" max="7" width="9.57421875" style="0" customWidth="1"/>
    <col min="8" max="10" width="8.7109375" style="0" customWidth="1"/>
    <col min="11" max="11" width="9.00390625" style="0" customWidth="1"/>
    <col min="12" max="12" width="10.421875" style="0" customWidth="1"/>
    <col min="13" max="13" width="11.421875" style="0" customWidth="1"/>
    <col min="15" max="15" width="11.00390625" style="0" customWidth="1"/>
    <col min="17" max="17" width="12.140625" style="0" customWidth="1"/>
    <col min="18" max="18" width="6.28125" style="0" customWidth="1"/>
    <col min="26" max="26" width="4.57421875" style="0" customWidth="1"/>
    <col min="28" max="28" width="5.7109375" style="0" customWidth="1"/>
    <col min="30" max="30" width="3.7109375" style="0" customWidth="1"/>
  </cols>
  <sheetData>
    <row r="1" spans="1:3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</row>
    <row r="2" spans="1:30" ht="15.7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</row>
    <row r="3" spans="1:30" ht="15.75">
      <c r="A3" s="1" t="s">
        <v>360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R3" s="3"/>
      <c r="S3" s="3"/>
      <c r="T3" s="3"/>
      <c r="U3" s="3"/>
      <c r="V3" s="3"/>
      <c r="W3" s="3"/>
      <c r="X3" s="3"/>
      <c r="Y3" s="3"/>
      <c r="Z3" s="3"/>
      <c r="AA3" s="4"/>
      <c r="AB3" s="4"/>
      <c r="AC3" s="4"/>
      <c r="AD3" s="4"/>
    </row>
    <row r="4" spans="18:30" ht="12.75"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42.75">
      <c r="A5" s="10" t="s">
        <v>1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27" t="s">
        <v>353</v>
      </c>
      <c r="H5" s="27" t="s">
        <v>354</v>
      </c>
      <c r="I5" s="27" t="s">
        <v>355</v>
      </c>
      <c r="J5" s="27" t="s">
        <v>356</v>
      </c>
      <c r="K5" s="27" t="s">
        <v>357</v>
      </c>
      <c r="L5" s="27" t="s">
        <v>358</v>
      </c>
      <c r="M5" s="27" t="s">
        <v>359</v>
      </c>
      <c r="N5" s="25" t="s">
        <v>29</v>
      </c>
      <c r="O5" s="11" t="s">
        <v>28</v>
      </c>
      <c r="R5" s="5"/>
      <c r="S5" s="55"/>
      <c r="T5" s="55"/>
      <c r="U5" s="56"/>
      <c r="V5" s="56"/>
      <c r="W5" s="56"/>
      <c r="X5" s="56"/>
      <c r="Y5" s="56"/>
      <c r="Z5" s="56"/>
      <c r="AA5" s="56"/>
      <c r="AB5" s="56"/>
      <c r="AC5" s="56"/>
      <c r="AD5" s="57"/>
    </row>
    <row r="6" spans="1:30" ht="30">
      <c r="A6" s="44">
        <v>1</v>
      </c>
      <c r="B6" s="26" t="s">
        <v>63</v>
      </c>
      <c r="C6" s="16" t="s">
        <v>53</v>
      </c>
      <c r="D6" s="40">
        <v>38348</v>
      </c>
      <c r="E6" s="26" t="s">
        <v>106</v>
      </c>
      <c r="F6" s="26" t="s">
        <v>107</v>
      </c>
      <c r="G6" s="26">
        <v>10</v>
      </c>
      <c r="H6" s="26">
        <v>0</v>
      </c>
      <c r="I6" s="26">
        <v>12</v>
      </c>
      <c r="J6" s="26">
        <v>6</v>
      </c>
      <c r="K6" s="26">
        <v>2</v>
      </c>
      <c r="L6" s="26">
        <v>2</v>
      </c>
      <c r="M6" s="26">
        <v>2</v>
      </c>
      <c r="N6" s="13">
        <f aca="true" t="shared" si="0" ref="N6:N49">SUM(G6:M6)</f>
        <v>34</v>
      </c>
      <c r="O6" s="12">
        <f aca="true" t="shared" si="1" ref="O6:O49">(N6*100)/42</f>
        <v>80.95238095238095</v>
      </c>
      <c r="R6" s="6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</row>
    <row r="7" spans="1:30" ht="30">
      <c r="A7" s="44">
        <v>2</v>
      </c>
      <c r="B7" s="26" t="s">
        <v>64</v>
      </c>
      <c r="C7" s="16" t="s">
        <v>53</v>
      </c>
      <c r="D7" s="40">
        <v>38504</v>
      </c>
      <c r="E7" s="26" t="s">
        <v>106</v>
      </c>
      <c r="F7" s="26" t="s">
        <v>107</v>
      </c>
      <c r="G7" s="26">
        <v>10</v>
      </c>
      <c r="H7" s="26">
        <v>0</v>
      </c>
      <c r="I7" s="26">
        <v>12</v>
      </c>
      <c r="J7" s="26">
        <v>6</v>
      </c>
      <c r="K7" s="26">
        <v>2</v>
      </c>
      <c r="L7" s="26">
        <v>2</v>
      </c>
      <c r="M7" s="26">
        <v>2</v>
      </c>
      <c r="N7" s="13">
        <f t="shared" si="0"/>
        <v>34</v>
      </c>
      <c r="O7" s="12">
        <f t="shared" si="1"/>
        <v>80.95238095238095</v>
      </c>
      <c r="R7" s="6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</row>
    <row r="8" spans="1:30" ht="30">
      <c r="A8" s="44">
        <v>3</v>
      </c>
      <c r="B8" s="26" t="s">
        <v>65</v>
      </c>
      <c r="C8" s="26" t="s">
        <v>53</v>
      </c>
      <c r="D8" s="40">
        <v>38154</v>
      </c>
      <c r="E8" s="26" t="s">
        <v>108</v>
      </c>
      <c r="F8" s="26" t="s">
        <v>109</v>
      </c>
      <c r="G8" s="26">
        <v>10</v>
      </c>
      <c r="H8" s="26">
        <v>1</v>
      </c>
      <c r="I8" s="26">
        <v>7</v>
      </c>
      <c r="J8" s="26">
        <v>6</v>
      </c>
      <c r="K8" s="26">
        <v>0</v>
      </c>
      <c r="L8" s="26">
        <v>2</v>
      </c>
      <c r="M8" s="26">
        <v>3</v>
      </c>
      <c r="N8" s="13">
        <f t="shared" si="0"/>
        <v>29</v>
      </c>
      <c r="O8" s="12">
        <f t="shared" si="1"/>
        <v>69.04761904761905</v>
      </c>
      <c r="R8" s="6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</row>
    <row r="9" spans="1:30" ht="30">
      <c r="A9" s="44">
        <v>4</v>
      </c>
      <c r="B9" s="26" t="s">
        <v>73</v>
      </c>
      <c r="C9" s="16" t="s">
        <v>53</v>
      </c>
      <c r="D9" s="41">
        <v>38193</v>
      </c>
      <c r="E9" s="26" t="s">
        <v>106</v>
      </c>
      <c r="F9" s="26" t="s">
        <v>119</v>
      </c>
      <c r="G9" s="26">
        <v>10</v>
      </c>
      <c r="H9" s="26">
        <v>0</v>
      </c>
      <c r="I9" s="26">
        <v>9</v>
      </c>
      <c r="J9" s="26">
        <v>6</v>
      </c>
      <c r="K9" s="26">
        <v>2</v>
      </c>
      <c r="L9" s="26">
        <v>0</v>
      </c>
      <c r="M9" s="26">
        <v>2</v>
      </c>
      <c r="N9" s="13">
        <f t="shared" si="0"/>
        <v>29</v>
      </c>
      <c r="O9" s="12">
        <f t="shared" si="1"/>
        <v>69.04761904761905</v>
      </c>
      <c r="R9" s="6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</row>
    <row r="10" spans="1:30" ht="30">
      <c r="A10" s="44">
        <v>5</v>
      </c>
      <c r="B10" s="16" t="s">
        <v>94</v>
      </c>
      <c r="C10" s="16" t="s">
        <v>53</v>
      </c>
      <c r="D10" s="43"/>
      <c r="E10" s="16" t="s">
        <v>123</v>
      </c>
      <c r="F10" s="16" t="s">
        <v>124</v>
      </c>
      <c r="G10" s="16">
        <v>7</v>
      </c>
      <c r="H10" s="16">
        <v>0</v>
      </c>
      <c r="I10" s="16">
        <v>8</v>
      </c>
      <c r="J10" s="16">
        <v>6</v>
      </c>
      <c r="K10" s="16">
        <v>1</v>
      </c>
      <c r="L10" s="16">
        <v>2</v>
      </c>
      <c r="M10" s="16">
        <v>3</v>
      </c>
      <c r="N10" s="13">
        <f t="shared" si="0"/>
        <v>27</v>
      </c>
      <c r="O10" s="12">
        <f t="shared" si="1"/>
        <v>64.28571428571429</v>
      </c>
      <c r="R10" s="6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</row>
    <row r="11" spans="1:30" ht="30">
      <c r="A11" s="44">
        <v>6</v>
      </c>
      <c r="B11" s="26" t="s">
        <v>75</v>
      </c>
      <c r="C11" s="16" t="s">
        <v>53</v>
      </c>
      <c r="D11" s="40">
        <v>38329</v>
      </c>
      <c r="E11" s="26" t="s">
        <v>106</v>
      </c>
      <c r="F11" s="26" t="s">
        <v>107</v>
      </c>
      <c r="G11" s="26">
        <v>8</v>
      </c>
      <c r="H11" s="26">
        <v>0</v>
      </c>
      <c r="I11" s="26">
        <v>5</v>
      </c>
      <c r="J11" s="26">
        <v>6</v>
      </c>
      <c r="K11" s="26">
        <v>2</v>
      </c>
      <c r="L11" s="26">
        <v>2</v>
      </c>
      <c r="M11" s="26">
        <v>0</v>
      </c>
      <c r="N11" s="13">
        <f t="shared" si="0"/>
        <v>23</v>
      </c>
      <c r="O11" s="12">
        <f t="shared" si="1"/>
        <v>54.76190476190476</v>
      </c>
      <c r="R11" s="6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9"/>
      <c r="AD11" s="59"/>
    </row>
    <row r="12" spans="1:30" ht="30">
      <c r="A12" s="44">
        <v>7</v>
      </c>
      <c r="B12" s="26" t="s">
        <v>84</v>
      </c>
      <c r="C12" s="26" t="s">
        <v>53</v>
      </c>
      <c r="D12" s="41">
        <v>38119</v>
      </c>
      <c r="E12" s="26" t="s">
        <v>114</v>
      </c>
      <c r="F12" s="26" t="s">
        <v>61</v>
      </c>
      <c r="G12" s="26">
        <v>9</v>
      </c>
      <c r="H12" s="26">
        <v>0</v>
      </c>
      <c r="I12" s="26">
        <v>6</v>
      </c>
      <c r="J12" s="26">
        <v>6</v>
      </c>
      <c r="K12" s="26">
        <v>0</v>
      </c>
      <c r="L12" s="26">
        <v>2</v>
      </c>
      <c r="M12" s="26">
        <v>0</v>
      </c>
      <c r="N12" s="13">
        <f t="shared" si="0"/>
        <v>23</v>
      </c>
      <c r="O12" s="12">
        <f t="shared" si="1"/>
        <v>54.76190476190476</v>
      </c>
      <c r="R12" s="6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9"/>
      <c r="AD12" s="59"/>
    </row>
    <row r="13" spans="1:30" ht="30">
      <c r="A13" s="44">
        <v>8</v>
      </c>
      <c r="B13" s="26" t="s">
        <v>87</v>
      </c>
      <c r="C13" s="16" t="s">
        <v>53</v>
      </c>
      <c r="D13" s="41">
        <v>38013</v>
      </c>
      <c r="E13" s="26" t="s">
        <v>117</v>
      </c>
      <c r="F13" s="26" t="s">
        <v>17</v>
      </c>
      <c r="G13" s="26">
        <v>7</v>
      </c>
      <c r="H13" s="26">
        <v>2</v>
      </c>
      <c r="I13" s="26">
        <v>4</v>
      </c>
      <c r="J13" s="26">
        <v>6</v>
      </c>
      <c r="K13" s="26">
        <v>2</v>
      </c>
      <c r="L13" s="26">
        <v>2</v>
      </c>
      <c r="M13" s="26">
        <v>0</v>
      </c>
      <c r="N13" s="13">
        <f t="shared" si="0"/>
        <v>23</v>
      </c>
      <c r="O13" s="12">
        <f t="shared" si="1"/>
        <v>54.76190476190476</v>
      </c>
      <c r="R13" s="6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9"/>
      <c r="AD13" s="59"/>
    </row>
    <row r="14" spans="1:30" ht="30">
      <c r="A14" s="44">
        <v>9</v>
      </c>
      <c r="B14" s="26" t="s">
        <v>69</v>
      </c>
      <c r="C14" s="16" t="s">
        <v>53</v>
      </c>
      <c r="D14" s="40">
        <v>38383</v>
      </c>
      <c r="E14" s="26" t="s">
        <v>106</v>
      </c>
      <c r="F14" s="26" t="s">
        <v>107</v>
      </c>
      <c r="G14" s="26">
        <v>8</v>
      </c>
      <c r="H14" s="26">
        <v>1</v>
      </c>
      <c r="I14" s="26">
        <v>3</v>
      </c>
      <c r="J14" s="26">
        <v>6</v>
      </c>
      <c r="K14" s="26">
        <v>2</v>
      </c>
      <c r="L14" s="26">
        <v>2</v>
      </c>
      <c r="M14" s="26">
        <v>0</v>
      </c>
      <c r="N14" s="13">
        <f t="shared" si="0"/>
        <v>22</v>
      </c>
      <c r="O14" s="12">
        <f t="shared" si="1"/>
        <v>52.38095238095238</v>
      </c>
      <c r="R14" s="6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9"/>
      <c r="AD14" s="59"/>
    </row>
    <row r="15" spans="1:30" ht="30">
      <c r="A15" s="44">
        <v>10</v>
      </c>
      <c r="B15" s="26" t="s">
        <v>71</v>
      </c>
      <c r="C15" s="16" t="s">
        <v>53</v>
      </c>
      <c r="D15" s="41">
        <v>38171</v>
      </c>
      <c r="E15" s="26" t="s">
        <v>117</v>
      </c>
      <c r="F15" s="26" t="s">
        <v>17</v>
      </c>
      <c r="G15" s="26">
        <v>10</v>
      </c>
      <c r="H15" s="26">
        <v>1</v>
      </c>
      <c r="I15" s="26">
        <v>3</v>
      </c>
      <c r="J15" s="26">
        <v>6</v>
      </c>
      <c r="K15" s="26">
        <v>0</v>
      </c>
      <c r="L15" s="26">
        <v>2</v>
      </c>
      <c r="M15" s="26">
        <v>0</v>
      </c>
      <c r="N15" s="13">
        <f t="shared" si="0"/>
        <v>22</v>
      </c>
      <c r="O15" s="12">
        <f t="shared" si="1"/>
        <v>52.38095238095238</v>
      </c>
      <c r="R15" s="6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59"/>
    </row>
    <row r="16" spans="1:30" ht="30">
      <c r="A16" s="44">
        <v>11</v>
      </c>
      <c r="B16" s="16" t="s">
        <v>96</v>
      </c>
      <c r="C16" s="16" t="s">
        <v>12</v>
      </c>
      <c r="D16" s="43" t="s">
        <v>391</v>
      </c>
      <c r="E16" s="16" t="s">
        <v>130</v>
      </c>
      <c r="F16" s="16" t="s">
        <v>131</v>
      </c>
      <c r="G16" s="16">
        <v>9</v>
      </c>
      <c r="H16" s="16">
        <v>0</v>
      </c>
      <c r="I16" s="16">
        <v>7</v>
      </c>
      <c r="J16" s="16">
        <v>4</v>
      </c>
      <c r="K16" s="16">
        <v>0</v>
      </c>
      <c r="L16" s="16">
        <v>2</v>
      </c>
      <c r="M16" s="16">
        <v>0</v>
      </c>
      <c r="N16" s="13">
        <f t="shared" si="0"/>
        <v>22</v>
      </c>
      <c r="O16" s="12">
        <f t="shared" si="1"/>
        <v>52.38095238095238</v>
      </c>
      <c r="R16" s="6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/>
      <c r="AD16" s="59"/>
    </row>
    <row r="17" spans="1:30" ht="30">
      <c r="A17" s="44">
        <v>12</v>
      </c>
      <c r="B17" s="26" t="s">
        <v>72</v>
      </c>
      <c r="C17" s="16" t="s">
        <v>53</v>
      </c>
      <c r="D17" s="42" t="s">
        <v>118</v>
      </c>
      <c r="E17" s="26" t="s">
        <v>106</v>
      </c>
      <c r="F17" s="26" t="s">
        <v>107</v>
      </c>
      <c r="G17" s="26">
        <v>8</v>
      </c>
      <c r="H17" s="26">
        <v>2</v>
      </c>
      <c r="I17" s="26">
        <v>0</v>
      </c>
      <c r="J17" s="26">
        <v>6</v>
      </c>
      <c r="K17" s="26">
        <v>2</v>
      </c>
      <c r="L17" s="26">
        <v>2</v>
      </c>
      <c r="M17" s="26">
        <v>0</v>
      </c>
      <c r="N17" s="13">
        <f t="shared" si="0"/>
        <v>20</v>
      </c>
      <c r="O17" s="12">
        <f t="shared" si="1"/>
        <v>47.61904761904762</v>
      </c>
      <c r="R17" s="6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59"/>
    </row>
    <row r="18" spans="1:30" ht="30">
      <c r="A18" s="44">
        <v>13</v>
      </c>
      <c r="B18" s="26" t="s">
        <v>361</v>
      </c>
      <c r="C18" s="26" t="s">
        <v>53</v>
      </c>
      <c r="D18" s="40">
        <v>38550</v>
      </c>
      <c r="E18" s="26" t="s">
        <v>114</v>
      </c>
      <c r="F18" s="26" t="s">
        <v>61</v>
      </c>
      <c r="G18" s="26">
        <v>10</v>
      </c>
      <c r="H18" s="26">
        <v>2</v>
      </c>
      <c r="I18" s="26">
        <v>0</v>
      </c>
      <c r="J18" s="26">
        <v>6</v>
      </c>
      <c r="K18" s="26">
        <v>0</v>
      </c>
      <c r="L18" s="26">
        <v>2</v>
      </c>
      <c r="M18" s="26">
        <v>0</v>
      </c>
      <c r="N18" s="13">
        <f t="shared" si="0"/>
        <v>20</v>
      </c>
      <c r="O18" s="12">
        <f t="shared" si="1"/>
        <v>47.61904761904762</v>
      </c>
      <c r="R18" s="6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9"/>
      <c r="AD18" s="59"/>
    </row>
    <row r="19" spans="1:30" ht="30">
      <c r="A19" s="44">
        <v>14</v>
      </c>
      <c r="B19" s="26" t="s">
        <v>83</v>
      </c>
      <c r="C19" s="43" t="s">
        <v>53</v>
      </c>
      <c r="D19" s="40">
        <v>38364</v>
      </c>
      <c r="E19" s="16" t="s">
        <v>127</v>
      </c>
      <c r="F19" s="16" t="s">
        <v>128</v>
      </c>
      <c r="G19" s="16">
        <v>8</v>
      </c>
      <c r="H19" s="16">
        <v>0</v>
      </c>
      <c r="I19" s="16">
        <v>0</v>
      </c>
      <c r="J19" s="16">
        <v>6</v>
      </c>
      <c r="K19" s="16">
        <v>2</v>
      </c>
      <c r="L19" s="16">
        <v>2</v>
      </c>
      <c r="M19" s="16">
        <v>2</v>
      </c>
      <c r="N19" s="13">
        <f t="shared" si="0"/>
        <v>20</v>
      </c>
      <c r="O19" s="12">
        <f t="shared" si="1"/>
        <v>47.61904761904762</v>
      </c>
      <c r="R19" s="6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  <c r="AD19" s="59"/>
    </row>
    <row r="20" spans="1:30" ht="30">
      <c r="A20" s="44">
        <v>15</v>
      </c>
      <c r="B20" s="26" t="s">
        <v>68</v>
      </c>
      <c r="C20" s="26" t="s">
        <v>53</v>
      </c>
      <c r="D20" s="41">
        <v>38247</v>
      </c>
      <c r="E20" s="26" t="s">
        <v>114</v>
      </c>
      <c r="F20" s="26" t="s">
        <v>61</v>
      </c>
      <c r="G20" s="26">
        <v>10</v>
      </c>
      <c r="H20" s="26">
        <v>1</v>
      </c>
      <c r="I20" s="26">
        <v>0</v>
      </c>
      <c r="J20" s="26">
        <v>6</v>
      </c>
      <c r="K20" s="26">
        <v>0</v>
      </c>
      <c r="L20" s="26">
        <v>2</v>
      </c>
      <c r="M20" s="26">
        <v>0</v>
      </c>
      <c r="N20" s="13">
        <f t="shared" si="0"/>
        <v>19</v>
      </c>
      <c r="O20" s="12">
        <f t="shared" si="1"/>
        <v>45.23809523809524</v>
      </c>
      <c r="R20" s="6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9"/>
      <c r="AD20" s="59"/>
    </row>
    <row r="21" spans="1:30" ht="30">
      <c r="A21" s="44">
        <v>16</v>
      </c>
      <c r="B21" s="16" t="s">
        <v>74</v>
      </c>
      <c r="C21" s="16" t="s">
        <v>53</v>
      </c>
      <c r="D21" s="41">
        <v>38363</v>
      </c>
      <c r="E21" s="16" t="s">
        <v>110</v>
      </c>
      <c r="F21" s="16" t="s">
        <v>34</v>
      </c>
      <c r="G21" s="16">
        <v>9</v>
      </c>
      <c r="H21" s="16">
        <v>0</v>
      </c>
      <c r="I21" s="16">
        <v>0</v>
      </c>
      <c r="J21" s="16">
        <v>6</v>
      </c>
      <c r="K21" s="16">
        <v>2</v>
      </c>
      <c r="L21" s="16">
        <v>2</v>
      </c>
      <c r="M21" s="16">
        <v>0</v>
      </c>
      <c r="N21" s="13">
        <f t="shared" si="0"/>
        <v>19</v>
      </c>
      <c r="O21" s="12">
        <f t="shared" si="1"/>
        <v>45.23809523809524</v>
      </c>
      <c r="R21" s="6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D21" s="59"/>
    </row>
    <row r="22" spans="1:30" ht="30">
      <c r="A22" s="44">
        <v>17</v>
      </c>
      <c r="B22" s="26" t="s">
        <v>89</v>
      </c>
      <c r="C22" s="16" t="s">
        <v>53</v>
      </c>
      <c r="D22" s="41">
        <v>38336</v>
      </c>
      <c r="E22" s="26" t="s">
        <v>117</v>
      </c>
      <c r="F22" s="26" t="s">
        <v>17</v>
      </c>
      <c r="G22" s="26">
        <v>8</v>
      </c>
      <c r="H22" s="26">
        <v>0</v>
      </c>
      <c r="I22" s="26">
        <v>2</v>
      </c>
      <c r="J22" s="26">
        <v>6</v>
      </c>
      <c r="K22" s="26">
        <v>1</v>
      </c>
      <c r="L22" s="26">
        <v>2</v>
      </c>
      <c r="M22" s="26">
        <v>0</v>
      </c>
      <c r="N22" s="13">
        <f t="shared" si="0"/>
        <v>19</v>
      </c>
      <c r="O22" s="12">
        <f t="shared" si="1"/>
        <v>45.23809523809524</v>
      </c>
      <c r="R22" s="6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9"/>
      <c r="AD22" s="59"/>
    </row>
    <row r="23" spans="1:30" ht="30">
      <c r="A23" s="44">
        <v>18</v>
      </c>
      <c r="B23" s="16" t="s">
        <v>66</v>
      </c>
      <c r="C23" s="16" t="s">
        <v>53</v>
      </c>
      <c r="D23" s="41">
        <v>38187</v>
      </c>
      <c r="E23" s="16" t="s">
        <v>110</v>
      </c>
      <c r="F23" s="16" t="s">
        <v>34</v>
      </c>
      <c r="G23" s="16">
        <v>10</v>
      </c>
      <c r="H23" s="16">
        <v>0</v>
      </c>
      <c r="I23" s="16">
        <v>0</v>
      </c>
      <c r="J23" s="16">
        <v>6</v>
      </c>
      <c r="K23" s="16">
        <v>0</v>
      </c>
      <c r="L23" s="16">
        <v>2</v>
      </c>
      <c r="M23" s="16">
        <v>0</v>
      </c>
      <c r="N23" s="13">
        <f t="shared" si="0"/>
        <v>18</v>
      </c>
      <c r="O23" s="12">
        <f t="shared" si="1"/>
        <v>42.857142857142854</v>
      </c>
      <c r="R23" s="6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9"/>
      <c r="AD23" s="59"/>
    </row>
    <row r="24" spans="1:30" ht="30">
      <c r="A24" s="44">
        <v>19</v>
      </c>
      <c r="B24" s="26" t="s">
        <v>67</v>
      </c>
      <c r="C24" s="16" t="s">
        <v>53</v>
      </c>
      <c r="D24" s="42" t="s">
        <v>111</v>
      </c>
      <c r="E24" s="26" t="s">
        <v>112</v>
      </c>
      <c r="F24" s="26" t="s">
        <v>113</v>
      </c>
      <c r="G24" s="26">
        <v>8</v>
      </c>
      <c r="H24" s="26">
        <v>0</v>
      </c>
      <c r="I24" s="26">
        <v>0</v>
      </c>
      <c r="J24" s="26">
        <v>6</v>
      </c>
      <c r="K24" s="26">
        <v>0</v>
      </c>
      <c r="L24" s="26">
        <v>2</v>
      </c>
      <c r="M24" s="26">
        <v>2</v>
      </c>
      <c r="N24" s="13">
        <f t="shared" si="0"/>
        <v>18</v>
      </c>
      <c r="O24" s="12">
        <f t="shared" si="1"/>
        <v>42.857142857142854</v>
      </c>
      <c r="R24" s="6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9"/>
      <c r="AD24" s="59"/>
    </row>
    <row r="25" spans="1:30" ht="30">
      <c r="A25" s="44">
        <v>20</v>
      </c>
      <c r="B25" s="26" t="s">
        <v>79</v>
      </c>
      <c r="C25" s="16" t="s">
        <v>53</v>
      </c>
      <c r="D25" s="42" t="s">
        <v>122</v>
      </c>
      <c r="E25" s="26" t="s">
        <v>112</v>
      </c>
      <c r="F25" s="26" t="s">
        <v>113</v>
      </c>
      <c r="G25" s="26">
        <v>10</v>
      </c>
      <c r="H25" s="26">
        <v>0</v>
      </c>
      <c r="I25" s="26">
        <v>4</v>
      </c>
      <c r="J25" s="26">
        <v>0</v>
      </c>
      <c r="K25" s="26">
        <v>0</v>
      </c>
      <c r="L25" s="26">
        <v>2</v>
      </c>
      <c r="M25" s="26">
        <v>2</v>
      </c>
      <c r="N25" s="13">
        <f t="shared" si="0"/>
        <v>18</v>
      </c>
      <c r="O25" s="12">
        <f t="shared" si="1"/>
        <v>42.857142857142854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30">
      <c r="A26" s="44">
        <v>21</v>
      </c>
      <c r="B26" s="26" t="s">
        <v>81</v>
      </c>
      <c r="C26" s="26" t="s">
        <v>53</v>
      </c>
      <c r="D26" s="40">
        <v>38372</v>
      </c>
      <c r="E26" s="26" t="s">
        <v>106</v>
      </c>
      <c r="F26" s="26" t="s">
        <v>107</v>
      </c>
      <c r="G26" s="26">
        <v>9</v>
      </c>
      <c r="H26" s="26">
        <v>0</v>
      </c>
      <c r="I26" s="26">
        <v>1</v>
      </c>
      <c r="J26" s="26">
        <v>6</v>
      </c>
      <c r="K26" s="26">
        <v>0</v>
      </c>
      <c r="L26" s="26">
        <v>2</v>
      </c>
      <c r="M26" s="26">
        <v>0</v>
      </c>
      <c r="N26" s="13">
        <f t="shared" si="0"/>
        <v>18</v>
      </c>
      <c r="O26" s="12">
        <f t="shared" si="1"/>
        <v>42.857142857142854</v>
      </c>
      <c r="R26" s="4"/>
      <c r="S26" s="7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30">
      <c r="A27" s="44">
        <v>22</v>
      </c>
      <c r="B27" s="16" t="s">
        <v>97</v>
      </c>
      <c r="C27" s="16" t="s">
        <v>53</v>
      </c>
      <c r="D27" s="41">
        <v>38224</v>
      </c>
      <c r="E27" s="16" t="s">
        <v>132</v>
      </c>
      <c r="F27" s="16" t="s">
        <v>133</v>
      </c>
      <c r="G27" s="16">
        <v>8</v>
      </c>
      <c r="H27" s="16">
        <v>0</v>
      </c>
      <c r="I27" s="16">
        <v>0</v>
      </c>
      <c r="J27" s="16">
        <v>6</v>
      </c>
      <c r="K27" s="16">
        <v>0</v>
      </c>
      <c r="L27" s="16">
        <v>2</v>
      </c>
      <c r="M27" s="16">
        <v>2</v>
      </c>
      <c r="N27" s="13">
        <f t="shared" si="0"/>
        <v>18</v>
      </c>
      <c r="O27" s="12">
        <f t="shared" si="1"/>
        <v>42.857142857142854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30">
      <c r="A28" s="44">
        <v>23</v>
      </c>
      <c r="B28" s="26" t="s">
        <v>98</v>
      </c>
      <c r="C28" s="16" t="s">
        <v>53</v>
      </c>
      <c r="D28" s="42" t="s">
        <v>134</v>
      </c>
      <c r="E28" s="26" t="s">
        <v>112</v>
      </c>
      <c r="F28" s="26" t="s">
        <v>113</v>
      </c>
      <c r="G28" s="26">
        <v>8</v>
      </c>
      <c r="H28" s="26">
        <v>0</v>
      </c>
      <c r="I28" s="26">
        <v>0</v>
      </c>
      <c r="J28" s="26">
        <v>6</v>
      </c>
      <c r="K28" s="26">
        <v>0</v>
      </c>
      <c r="L28" s="26">
        <v>2</v>
      </c>
      <c r="M28" s="26">
        <v>2</v>
      </c>
      <c r="N28" s="13">
        <f t="shared" si="0"/>
        <v>18</v>
      </c>
      <c r="O28" s="12">
        <f t="shared" si="1"/>
        <v>42.857142857142854</v>
      </c>
      <c r="R28" s="4"/>
      <c r="S28" s="7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30">
      <c r="A29" s="44">
        <v>24</v>
      </c>
      <c r="B29" s="16" t="s">
        <v>70</v>
      </c>
      <c r="C29" s="16" t="s">
        <v>12</v>
      </c>
      <c r="D29" s="41">
        <v>38576</v>
      </c>
      <c r="E29" s="16" t="s">
        <v>115</v>
      </c>
      <c r="F29" s="16" t="s">
        <v>116</v>
      </c>
      <c r="G29" s="16">
        <v>7</v>
      </c>
      <c r="H29" s="16">
        <v>0</v>
      </c>
      <c r="I29" s="16">
        <v>0</v>
      </c>
      <c r="J29" s="16">
        <v>6</v>
      </c>
      <c r="K29" s="16">
        <v>0</v>
      </c>
      <c r="L29" s="16">
        <v>2</v>
      </c>
      <c r="M29" s="16">
        <v>2</v>
      </c>
      <c r="N29" s="13">
        <f t="shared" si="0"/>
        <v>17</v>
      </c>
      <c r="O29" s="12">
        <f t="shared" si="1"/>
        <v>40.476190476190474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30">
      <c r="A30" s="44">
        <v>25</v>
      </c>
      <c r="B30" s="26" t="s">
        <v>101</v>
      </c>
      <c r="C30" s="16" t="s">
        <v>53</v>
      </c>
      <c r="D30" s="41">
        <v>38318</v>
      </c>
      <c r="E30" s="26" t="s">
        <v>106</v>
      </c>
      <c r="F30" s="26" t="s">
        <v>119</v>
      </c>
      <c r="G30" s="26">
        <v>7</v>
      </c>
      <c r="H30" s="26">
        <v>0</v>
      </c>
      <c r="I30" s="26">
        <v>0</v>
      </c>
      <c r="J30" s="26">
        <v>6</v>
      </c>
      <c r="K30" s="26">
        <v>0</v>
      </c>
      <c r="L30" s="26">
        <v>2</v>
      </c>
      <c r="M30" s="26">
        <v>2</v>
      </c>
      <c r="N30" s="13">
        <f t="shared" si="0"/>
        <v>17</v>
      </c>
      <c r="O30" s="12">
        <f t="shared" si="1"/>
        <v>40.476190476190474</v>
      </c>
      <c r="R30" s="4"/>
      <c r="S30" s="7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30">
      <c r="A31" s="44">
        <v>26</v>
      </c>
      <c r="B31" s="26" t="s">
        <v>105</v>
      </c>
      <c r="C31" s="16" t="s">
        <v>139</v>
      </c>
      <c r="D31" s="42"/>
      <c r="E31" s="26" t="s">
        <v>140</v>
      </c>
      <c r="F31" s="26" t="s">
        <v>141</v>
      </c>
      <c r="G31" s="26">
        <v>9</v>
      </c>
      <c r="H31" s="26">
        <v>0</v>
      </c>
      <c r="I31" s="26">
        <v>0</v>
      </c>
      <c r="J31" s="26">
        <v>6</v>
      </c>
      <c r="K31" s="26">
        <v>0</v>
      </c>
      <c r="L31" s="26">
        <v>2</v>
      </c>
      <c r="M31" s="26">
        <v>0</v>
      </c>
      <c r="N31" s="13">
        <f t="shared" si="0"/>
        <v>17</v>
      </c>
      <c r="O31" s="12">
        <f t="shared" si="1"/>
        <v>40.476190476190474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15" ht="30">
      <c r="A32" s="44">
        <v>27</v>
      </c>
      <c r="B32" s="26" t="s">
        <v>77</v>
      </c>
      <c r="C32" s="16" t="s">
        <v>53</v>
      </c>
      <c r="D32" s="42" t="s">
        <v>120</v>
      </c>
      <c r="E32" s="26" t="s">
        <v>106</v>
      </c>
      <c r="F32" s="26" t="s">
        <v>107</v>
      </c>
      <c r="G32" s="26">
        <v>10</v>
      </c>
      <c r="H32" s="26">
        <v>2</v>
      </c>
      <c r="I32" s="26">
        <v>0</v>
      </c>
      <c r="J32" s="26">
        <v>0</v>
      </c>
      <c r="K32" s="26">
        <v>2</v>
      </c>
      <c r="L32" s="26">
        <v>2</v>
      </c>
      <c r="M32" s="26">
        <v>0</v>
      </c>
      <c r="N32" s="13">
        <f t="shared" si="0"/>
        <v>16</v>
      </c>
      <c r="O32" s="12">
        <f t="shared" si="1"/>
        <v>38.095238095238095</v>
      </c>
    </row>
    <row r="33" spans="1:15" ht="30">
      <c r="A33" s="44">
        <v>28</v>
      </c>
      <c r="B33" s="16" t="s">
        <v>80</v>
      </c>
      <c r="C33" s="16" t="s">
        <v>53</v>
      </c>
      <c r="D33" s="41">
        <v>38295</v>
      </c>
      <c r="E33" s="16" t="s">
        <v>123</v>
      </c>
      <c r="F33" s="16" t="s">
        <v>124</v>
      </c>
      <c r="G33" s="16">
        <v>10</v>
      </c>
      <c r="H33" s="16">
        <v>2</v>
      </c>
      <c r="I33" s="16">
        <v>0</v>
      </c>
      <c r="J33" s="16">
        <v>0</v>
      </c>
      <c r="K33" s="16">
        <v>0</v>
      </c>
      <c r="L33" s="16">
        <v>2</v>
      </c>
      <c r="M33" s="16">
        <v>2</v>
      </c>
      <c r="N33" s="13">
        <f t="shared" si="0"/>
        <v>16</v>
      </c>
      <c r="O33" s="12">
        <f t="shared" si="1"/>
        <v>38.095238095238095</v>
      </c>
    </row>
    <row r="34" spans="1:15" ht="30">
      <c r="A34" s="44">
        <v>29</v>
      </c>
      <c r="B34" s="16" t="s">
        <v>85</v>
      </c>
      <c r="C34" s="16" t="s">
        <v>53</v>
      </c>
      <c r="D34" s="41">
        <v>38046</v>
      </c>
      <c r="E34" s="16" t="s">
        <v>110</v>
      </c>
      <c r="F34" s="16" t="s">
        <v>34</v>
      </c>
      <c r="G34" s="16">
        <v>8</v>
      </c>
      <c r="H34" s="16">
        <v>0</v>
      </c>
      <c r="I34" s="16">
        <v>6</v>
      </c>
      <c r="J34" s="16">
        <v>0</v>
      </c>
      <c r="K34" s="16">
        <v>0</v>
      </c>
      <c r="L34" s="16">
        <v>2</v>
      </c>
      <c r="M34" s="16">
        <v>0</v>
      </c>
      <c r="N34" s="13">
        <f t="shared" si="0"/>
        <v>16</v>
      </c>
      <c r="O34" s="12">
        <f t="shared" si="1"/>
        <v>38.095238095238095</v>
      </c>
    </row>
    <row r="35" spans="1:15" ht="30">
      <c r="A35" s="44">
        <v>30</v>
      </c>
      <c r="B35" s="16" t="s">
        <v>91</v>
      </c>
      <c r="C35" s="16" t="s">
        <v>53</v>
      </c>
      <c r="D35" s="43" t="s">
        <v>393</v>
      </c>
      <c r="E35" s="16" t="s">
        <v>130</v>
      </c>
      <c r="F35" s="16" t="s">
        <v>131</v>
      </c>
      <c r="G35" s="16">
        <v>9</v>
      </c>
      <c r="H35" s="16">
        <v>0</v>
      </c>
      <c r="I35" s="16">
        <v>0</v>
      </c>
      <c r="J35" s="16">
        <v>0</v>
      </c>
      <c r="K35" s="16">
        <v>2</v>
      </c>
      <c r="L35" s="16">
        <v>2</v>
      </c>
      <c r="M35" s="16">
        <v>2</v>
      </c>
      <c r="N35" s="13">
        <f t="shared" si="0"/>
        <v>15</v>
      </c>
      <c r="O35" s="12">
        <f t="shared" si="1"/>
        <v>35.714285714285715</v>
      </c>
    </row>
    <row r="36" spans="1:15" ht="30">
      <c r="A36" s="44">
        <v>31</v>
      </c>
      <c r="B36" s="26" t="s">
        <v>104</v>
      </c>
      <c r="C36" s="16" t="s">
        <v>53</v>
      </c>
      <c r="D36" s="42" t="s">
        <v>138</v>
      </c>
      <c r="E36" s="26" t="s">
        <v>112</v>
      </c>
      <c r="F36" s="26" t="s">
        <v>113</v>
      </c>
      <c r="G36" s="26">
        <v>7</v>
      </c>
      <c r="H36" s="26">
        <v>0</v>
      </c>
      <c r="I36" s="26">
        <v>0</v>
      </c>
      <c r="J36" s="26">
        <v>6</v>
      </c>
      <c r="K36" s="26">
        <v>0</v>
      </c>
      <c r="L36" s="26">
        <v>2</v>
      </c>
      <c r="M36" s="26">
        <v>0</v>
      </c>
      <c r="N36" s="13">
        <f t="shared" si="0"/>
        <v>15</v>
      </c>
      <c r="O36" s="12">
        <f t="shared" si="1"/>
        <v>35.714285714285715</v>
      </c>
    </row>
    <row r="37" spans="1:15" ht="30">
      <c r="A37" s="44">
        <v>32</v>
      </c>
      <c r="B37" s="26" t="s">
        <v>86</v>
      </c>
      <c r="C37" s="43" t="s">
        <v>53</v>
      </c>
      <c r="D37" s="40">
        <v>38466</v>
      </c>
      <c r="E37" s="16" t="s">
        <v>127</v>
      </c>
      <c r="F37" s="16" t="s">
        <v>128</v>
      </c>
      <c r="G37" s="16">
        <v>6</v>
      </c>
      <c r="H37" s="16">
        <v>0</v>
      </c>
      <c r="I37" s="16">
        <v>0</v>
      </c>
      <c r="J37" s="16">
        <v>6</v>
      </c>
      <c r="K37" s="16">
        <v>0</v>
      </c>
      <c r="L37" s="16">
        <v>2</v>
      </c>
      <c r="M37" s="16">
        <v>0</v>
      </c>
      <c r="N37" s="13">
        <f t="shared" si="0"/>
        <v>14</v>
      </c>
      <c r="O37" s="12">
        <f t="shared" si="1"/>
        <v>33.333333333333336</v>
      </c>
    </row>
    <row r="38" spans="1:15" ht="30">
      <c r="A38" s="44">
        <v>33</v>
      </c>
      <c r="B38" s="16" t="s">
        <v>76</v>
      </c>
      <c r="C38" s="16" t="s">
        <v>12</v>
      </c>
      <c r="D38" s="41">
        <v>38141</v>
      </c>
      <c r="E38" s="16" t="s">
        <v>115</v>
      </c>
      <c r="F38" s="16" t="s">
        <v>40</v>
      </c>
      <c r="G38" s="16">
        <v>8</v>
      </c>
      <c r="H38" s="16">
        <v>0</v>
      </c>
      <c r="I38" s="16">
        <v>3</v>
      </c>
      <c r="J38" s="16">
        <v>0</v>
      </c>
      <c r="K38" s="16">
        <v>0</v>
      </c>
      <c r="L38" s="16">
        <v>2</v>
      </c>
      <c r="M38" s="16">
        <v>0</v>
      </c>
      <c r="N38" s="13">
        <f t="shared" si="0"/>
        <v>13</v>
      </c>
      <c r="O38" s="12">
        <f t="shared" si="1"/>
        <v>30.952380952380953</v>
      </c>
    </row>
    <row r="39" spans="1:15" ht="30">
      <c r="A39" s="44">
        <v>34</v>
      </c>
      <c r="B39" s="26" t="s">
        <v>82</v>
      </c>
      <c r="C39" s="16" t="s">
        <v>53</v>
      </c>
      <c r="D39" s="42" t="s">
        <v>125</v>
      </c>
      <c r="E39" s="26" t="s">
        <v>126</v>
      </c>
      <c r="F39" s="26" t="s">
        <v>27</v>
      </c>
      <c r="G39" s="26">
        <v>6</v>
      </c>
      <c r="H39" s="26">
        <v>0</v>
      </c>
      <c r="I39" s="26">
        <v>2</v>
      </c>
      <c r="J39" s="26">
        <v>0</v>
      </c>
      <c r="K39" s="26">
        <v>0</v>
      </c>
      <c r="L39" s="26">
        <v>2</v>
      </c>
      <c r="M39" s="26">
        <v>2</v>
      </c>
      <c r="N39" s="13">
        <f t="shared" si="0"/>
        <v>12</v>
      </c>
      <c r="O39" s="12">
        <f t="shared" si="1"/>
        <v>28.571428571428573</v>
      </c>
    </row>
    <row r="40" spans="1:15" ht="30">
      <c r="A40" s="44">
        <v>35</v>
      </c>
      <c r="B40" s="16" t="s">
        <v>95</v>
      </c>
      <c r="C40" s="16" t="s">
        <v>53</v>
      </c>
      <c r="D40" s="41">
        <v>38442</v>
      </c>
      <c r="E40" s="16" t="s">
        <v>110</v>
      </c>
      <c r="F40" s="16" t="s">
        <v>55</v>
      </c>
      <c r="G40" s="16">
        <v>8</v>
      </c>
      <c r="H40" s="16">
        <v>0</v>
      </c>
      <c r="I40" s="16">
        <v>0</v>
      </c>
      <c r="J40" s="16">
        <v>0</v>
      </c>
      <c r="K40" s="16">
        <v>2</v>
      </c>
      <c r="L40" s="16">
        <v>2</v>
      </c>
      <c r="M40" s="16">
        <v>0</v>
      </c>
      <c r="N40" s="13">
        <f t="shared" si="0"/>
        <v>12</v>
      </c>
      <c r="O40" s="12">
        <f t="shared" si="1"/>
        <v>28.571428571428573</v>
      </c>
    </row>
    <row r="41" spans="1:15" ht="30">
      <c r="A41" s="44">
        <v>36</v>
      </c>
      <c r="B41" s="26" t="s">
        <v>78</v>
      </c>
      <c r="C41" s="16" t="s">
        <v>53</v>
      </c>
      <c r="D41" s="42" t="s">
        <v>121</v>
      </c>
      <c r="E41" s="26" t="s">
        <v>112</v>
      </c>
      <c r="F41" s="26" t="s">
        <v>113</v>
      </c>
      <c r="G41" s="26">
        <v>7</v>
      </c>
      <c r="H41" s="26">
        <v>2</v>
      </c>
      <c r="I41" s="26">
        <v>0</v>
      </c>
      <c r="J41" s="26">
        <v>0</v>
      </c>
      <c r="K41" s="26">
        <v>0</v>
      </c>
      <c r="L41" s="26">
        <v>2</v>
      </c>
      <c r="M41" s="26">
        <v>0</v>
      </c>
      <c r="N41" s="13">
        <f t="shared" si="0"/>
        <v>11</v>
      </c>
      <c r="O41" s="12">
        <f t="shared" si="1"/>
        <v>26.19047619047619</v>
      </c>
    </row>
    <row r="42" spans="1:15" ht="30">
      <c r="A42" s="44">
        <v>37</v>
      </c>
      <c r="B42" s="26" t="s">
        <v>102</v>
      </c>
      <c r="C42" s="16" t="s">
        <v>53</v>
      </c>
      <c r="D42" s="42" t="s">
        <v>136</v>
      </c>
      <c r="E42" s="26" t="s">
        <v>112</v>
      </c>
      <c r="F42" s="26" t="s">
        <v>113</v>
      </c>
      <c r="G42" s="26">
        <v>8</v>
      </c>
      <c r="H42" s="26">
        <v>0</v>
      </c>
      <c r="I42" s="26">
        <v>0</v>
      </c>
      <c r="J42" s="26">
        <v>0</v>
      </c>
      <c r="K42" s="26">
        <v>0</v>
      </c>
      <c r="L42" s="26">
        <v>2</v>
      </c>
      <c r="M42" s="26">
        <v>0</v>
      </c>
      <c r="N42" s="13">
        <f t="shared" si="0"/>
        <v>10</v>
      </c>
      <c r="O42" s="12">
        <f t="shared" si="1"/>
        <v>23.80952380952381</v>
      </c>
    </row>
    <row r="43" spans="1:15" ht="30">
      <c r="A43" s="44">
        <v>38</v>
      </c>
      <c r="B43" s="16" t="s">
        <v>90</v>
      </c>
      <c r="C43" s="16" t="s">
        <v>12</v>
      </c>
      <c r="D43" s="42" t="s">
        <v>392</v>
      </c>
      <c r="E43" s="16" t="s">
        <v>130</v>
      </c>
      <c r="F43" s="16" t="s">
        <v>131</v>
      </c>
      <c r="G43" s="16">
        <v>7</v>
      </c>
      <c r="H43" s="16">
        <v>0</v>
      </c>
      <c r="I43" s="16">
        <v>0</v>
      </c>
      <c r="J43" s="16">
        <v>0</v>
      </c>
      <c r="K43" s="16">
        <v>0</v>
      </c>
      <c r="L43" s="16">
        <v>2</v>
      </c>
      <c r="M43" s="16">
        <v>0</v>
      </c>
      <c r="N43" s="13">
        <f t="shared" si="0"/>
        <v>9</v>
      </c>
      <c r="O43" s="12">
        <f t="shared" si="1"/>
        <v>21.428571428571427</v>
      </c>
    </row>
    <row r="44" spans="1:15" ht="30">
      <c r="A44" s="44">
        <v>39</v>
      </c>
      <c r="B44" s="16" t="s">
        <v>93</v>
      </c>
      <c r="C44" s="16" t="s">
        <v>53</v>
      </c>
      <c r="D44" s="41">
        <v>38183</v>
      </c>
      <c r="E44" s="16" t="s">
        <v>132</v>
      </c>
      <c r="F44" s="16" t="s">
        <v>133</v>
      </c>
      <c r="G44" s="16">
        <v>7</v>
      </c>
      <c r="H44" s="16">
        <v>0</v>
      </c>
      <c r="I44" s="16">
        <v>0</v>
      </c>
      <c r="J44" s="16">
        <v>0</v>
      </c>
      <c r="K44" s="16">
        <v>0</v>
      </c>
      <c r="L44" s="16">
        <v>2</v>
      </c>
      <c r="M44" s="16">
        <v>0</v>
      </c>
      <c r="N44" s="13">
        <f t="shared" si="0"/>
        <v>9</v>
      </c>
      <c r="O44" s="12">
        <f t="shared" si="1"/>
        <v>21.428571428571427</v>
      </c>
    </row>
    <row r="45" spans="1:15" ht="30">
      <c r="A45" s="44">
        <v>40</v>
      </c>
      <c r="B45" s="26" t="s">
        <v>88</v>
      </c>
      <c r="C45" s="16" t="s">
        <v>53</v>
      </c>
      <c r="D45" s="42" t="s">
        <v>129</v>
      </c>
      <c r="E45" s="26" t="s">
        <v>112</v>
      </c>
      <c r="F45" s="26" t="s">
        <v>113</v>
      </c>
      <c r="G45" s="26">
        <v>5</v>
      </c>
      <c r="H45" s="26">
        <v>0</v>
      </c>
      <c r="I45" s="26">
        <v>0</v>
      </c>
      <c r="J45" s="26">
        <v>0</v>
      </c>
      <c r="K45" s="26">
        <v>0</v>
      </c>
      <c r="L45" s="26">
        <v>2</v>
      </c>
      <c r="M45" s="26">
        <v>0</v>
      </c>
      <c r="N45" s="13">
        <f t="shared" si="0"/>
        <v>7</v>
      </c>
      <c r="O45" s="12">
        <f t="shared" si="1"/>
        <v>16.666666666666668</v>
      </c>
    </row>
    <row r="46" spans="1:15" ht="30">
      <c r="A46" s="44">
        <v>41</v>
      </c>
      <c r="B46" s="26" t="s">
        <v>99</v>
      </c>
      <c r="C46" s="16" t="s">
        <v>53</v>
      </c>
      <c r="D46" s="42" t="s">
        <v>135</v>
      </c>
      <c r="E46" s="26" t="s">
        <v>112</v>
      </c>
      <c r="F46" s="26" t="s">
        <v>113</v>
      </c>
      <c r="G46" s="26">
        <v>3</v>
      </c>
      <c r="H46" s="26">
        <v>1</v>
      </c>
      <c r="I46" s="26">
        <v>0</v>
      </c>
      <c r="J46" s="26">
        <v>0</v>
      </c>
      <c r="K46" s="26">
        <v>0</v>
      </c>
      <c r="L46" s="26">
        <v>2</v>
      </c>
      <c r="M46" s="26">
        <v>0</v>
      </c>
      <c r="N46" s="13">
        <f t="shared" si="0"/>
        <v>6</v>
      </c>
      <c r="O46" s="12">
        <f t="shared" si="1"/>
        <v>14.285714285714286</v>
      </c>
    </row>
    <row r="47" spans="1:15" ht="30">
      <c r="A47" s="44">
        <v>42</v>
      </c>
      <c r="B47" s="26" t="s">
        <v>103</v>
      </c>
      <c r="C47" s="16" t="s">
        <v>53</v>
      </c>
      <c r="D47" s="42" t="s">
        <v>137</v>
      </c>
      <c r="E47" s="26" t="s">
        <v>112</v>
      </c>
      <c r="F47" s="26" t="s">
        <v>113</v>
      </c>
      <c r="G47" s="26">
        <v>2</v>
      </c>
      <c r="H47" s="26">
        <v>0</v>
      </c>
      <c r="I47" s="26">
        <v>0</v>
      </c>
      <c r="J47" s="26">
        <v>0</v>
      </c>
      <c r="K47" s="26">
        <v>0</v>
      </c>
      <c r="L47" s="26">
        <v>2</v>
      </c>
      <c r="M47" s="26">
        <v>2</v>
      </c>
      <c r="N47" s="13">
        <f t="shared" si="0"/>
        <v>6</v>
      </c>
      <c r="O47" s="12">
        <f t="shared" si="1"/>
        <v>14.285714285714286</v>
      </c>
    </row>
    <row r="48" spans="1:15" ht="30">
      <c r="A48" s="44">
        <v>43</v>
      </c>
      <c r="B48" s="26" t="s">
        <v>92</v>
      </c>
      <c r="C48" s="26" t="s">
        <v>53</v>
      </c>
      <c r="D48" s="40">
        <v>38138</v>
      </c>
      <c r="E48" s="26" t="s">
        <v>108</v>
      </c>
      <c r="F48" s="26" t="s">
        <v>109</v>
      </c>
      <c r="G48" s="26"/>
      <c r="H48" s="26"/>
      <c r="I48" s="26"/>
      <c r="J48" s="26"/>
      <c r="K48" s="26"/>
      <c r="L48" s="26"/>
      <c r="M48" s="26"/>
      <c r="N48" s="13">
        <f t="shared" si="0"/>
        <v>0</v>
      </c>
      <c r="O48" s="12">
        <f t="shared" si="1"/>
        <v>0</v>
      </c>
    </row>
    <row r="49" spans="1:15" ht="30">
      <c r="A49" s="44">
        <v>44</v>
      </c>
      <c r="B49" s="26" t="s">
        <v>100</v>
      </c>
      <c r="C49" s="16" t="s">
        <v>53</v>
      </c>
      <c r="D49" s="41">
        <v>38545</v>
      </c>
      <c r="E49" s="26" t="s">
        <v>117</v>
      </c>
      <c r="F49" s="26" t="s">
        <v>17</v>
      </c>
      <c r="G49" s="26"/>
      <c r="H49" s="26"/>
      <c r="I49" s="26"/>
      <c r="J49" s="26"/>
      <c r="K49" s="26"/>
      <c r="L49" s="26"/>
      <c r="M49" s="26"/>
      <c r="N49" s="13">
        <f t="shared" si="0"/>
        <v>0</v>
      </c>
      <c r="O49" s="12">
        <f t="shared" si="1"/>
        <v>0</v>
      </c>
    </row>
  </sheetData>
  <sheetProtection/>
  <mergeCells count="120">
    <mergeCell ref="S24:T24"/>
    <mergeCell ref="U24:V24"/>
    <mergeCell ref="W24:X24"/>
    <mergeCell ref="Y24:Z24"/>
    <mergeCell ref="AA24:AB24"/>
    <mergeCell ref="AC24:AD24"/>
    <mergeCell ref="S23:T23"/>
    <mergeCell ref="U23:V23"/>
    <mergeCell ref="W23:X23"/>
    <mergeCell ref="Y23:Z23"/>
    <mergeCell ref="AA23:AB23"/>
    <mergeCell ref="AC23:AD23"/>
    <mergeCell ref="S22:T22"/>
    <mergeCell ref="U22:V22"/>
    <mergeCell ref="W22:X22"/>
    <mergeCell ref="Y22:Z22"/>
    <mergeCell ref="AA22:AB22"/>
    <mergeCell ref="AC22:AD22"/>
    <mergeCell ref="S21:T21"/>
    <mergeCell ref="U21:V21"/>
    <mergeCell ref="W21:X21"/>
    <mergeCell ref="Y21:Z21"/>
    <mergeCell ref="AA21:AB21"/>
    <mergeCell ref="AC21:AD21"/>
    <mergeCell ref="S20:T20"/>
    <mergeCell ref="U20:V20"/>
    <mergeCell ref="W20:X20"/>
    <mergeCell ref="Y20:Z20"/>
    <mergeCell ref="AA20:AB20"/>
    <mergeCell ref="AC20:AD20"/>
    <mergeCell ref="S19:T19"/>
    <mergeCell ref="U19:V19"/>
    <mergeCell ref="W19:X19"/>
    <mergeCell ref="Y19:Z19"/>
    <mergeCell ref="AA19:AB19"/>
    <mergeCell ref="AC19:AD19"/>
    <mergeCell ref="S18:T18"/>
    <mergeCell ref="U18:V18"/>
    <mergeCell ref="W18:X18"/>
    <mergeCell ref="Y18:Z18"/>
    <mergeCell ref="AA18:AB18"/>
    <mergeCell ref="AC18:AD18"/>
    <mergeCell ref="S17:T17"/>
    <mergeCell ref="U17:V17"/>
    <mergeCell ref="W17:X17"/>
    <mergeCell ref="Y17:Z17"/>
    <mergeCell ref="AA17:AB17"/>
    <mergeCell ref="AC17:AD17"/>
    <mergeCell ref="S16:T16"/>
    <mergeCell ref="U16:V16"/>
    <mergeCell ref="W16:X16"/>
    <mergeCell ref="Y16:Z16"/>
    <mergeCell ref="AA16:AB16"/>
    <mergeCell ref="AC16:AD16"/>
    <mergeCell ref="S15:T15"/>
    <mergeCell ref="U15:V15"/>
    <mergeCell ref="W15:X15"/>
    <mergeCell ref="Y15:Z15"/>
    <mergeCell ref="AA15:AB15"/>
    <mergeCell ref="AC15:AD15"/>
    <mergeCell ref="S14:T14"/>
    <mergeCell ref="U14:V14"/>
    <mergeCell ref="W14:X14"/>
    <mergeCell ref="Y14:Z14"/>
    <mergeCell ref="AA14:AB14"/>
    <mergeCell ref="AC14:AD14"/>
    <mergeCell ref="S13:T13"/>
    <mergeCell ref="U13:V13"/>
    <mergeCell ref="W13:X13"/>
    <mergeCell ref="Y13:Z13"/>
    <mergeCell ref="AA13:AB13"/>
    <mergeCell ref="AC13:AD13"/>
    <mergeCell ref="S12:T12"/>
    <mergeCell ref="U12:V12"/>
    <mergeCell ref="W12:X12"/>
    <mergeCell ref="Y12:Z12"/>
    <mergeCell ref="AA12:AB12"/>
    <mergeCell ref="AC12:AD12"/>
    <mergeCell ref="S11:T11"/>
    <mergeCell ref="U11:V11"/>
    <mergeCell ref="W11:X11"/>
    <mergeCell ref="Y11:Z11"/>
    <mergeCell ref="AA11:AB11"/>
    <mergeCell ref="AC11:AD11"/>
    <mergeCell ref="S10:T10"/>
    <mergeCell ref="U10:V10"/>
    <mergeCell ref="W10:X10"/>
    <mergeCell ref="Y10:Z10"/>
    <mergeCell ref="AA10:AB10"/>
    <mergeCell ref="AC10:AD10"/>
    <mergeCell ref="S9:T9"/>
    <mergeCell ref="U9:V9"/>
    <mergeCell ref="W9:X9"/>
    <mergeCell ref="Y9:Z9"/>
    <mergeCell ref="AA9:AB9"/>
    <mergeCell ref="AC9:AD9"/>
    <mergeCell ref="S8:T8"/>
    <mergeCell ref="U8:V8"/>
    <mergeCell ref="W8:X8"/>
    <mergeCell ref="Y8:Z8"/>
    <mergeCell ref="AA8:AB8"/>
    <mergeCell ref="AC8:AD8"/>
    <mergeCell ref="S7:T7"/>
    <mergeCell ref="U7:V7"/>
    <mergeCell ref="W7:X7"/>
    <mergeCell ref="Y7:Z7"/>
    <mergeCell ref="AA7:AB7"/>
    <mergeCell ref="AC7:AD7"/>
    <mergeCell ref="S6:T6"/>
    <mergeCell ref="U6:V6"/>
    <mergeCell ref="W6:X6"/>
    <mergeCell ref="Y6:Z6"/>
    <mergeCell ref="AA6:AB6"/>
    <mergeCell ref="AC6:AD6"/>
    <mergeCell ref="S5:T5"/>
    <mergeCell ref="U5:V5"/>
    <mergeCell ref="W5:X5"/>
    <mergeCell ref="Y5:Z5"/>
    <mergeCell ref="AA5:AB5"/>
    <mergeCell ref="AC5:A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="90" zoomScaleNormal="90" zoomScalePageLayoutView="0" workbookViewId="0" topLeftCell="A1">
      <selection activeCell="P4" sqref="P4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10.421875" style="0" customWidth="1"/>
    <col min="4" max="4" width="12.00390625" style="0" customWidth="1"/>
    <col min="5" max="5" width="20.140625" style="0" customWidth="1"/>
    <col min="6" max="6" width="25.28125" style="0" customWidth="1"/>
    <col min="7" max="7" width="8.8515625" style="0" customWidth="1"/>
    <col min="8" max="8" width="8.57421875" style="0" customWidth="1"/>
    <col min="9" max="9" width="9.28125" style="0" customWidth="1"/>
    <col min="10" max="10" width="9.140625" style="0" customWidth="1"/>
    <col min="11" max="11" width="8.7109375" style="0" customWidth="1"/>
    <col min="12" max="12" width="10.28125" style="0" customWidth="1"/>
    <col min="13" max="13" width="11.140625" style="0" customWidth="1"/>
    <col min="15" max="15" width="11.00390625" style="0" customWidth="1"/>
    <col min="17" max="17" width="12.140625" style="0" customWidth="1"/>
    <col min="18" max="18" width="6.28125" style="0" customWidth="1"/>
    <col min="26" max="26" width="4.57421875" style="0" customWidth="1"/>
    <col min="28" max="28" width="5.7109375" style="0" customWidth="1"/>
    <col min="30" max="30" width="3.7109375" style="0" customWidth="1"/>
  </cols>
  <sheetData>
    <row r="1" spans="1:3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</row>
    <row r="2" spans="1:30" ht="15.75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</row>
    <row r="3" spans="1:30" ht="15.75">
      <c r="A3" s="1" t="s">
        <v>352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R3" s="3"/>
      <c r="S3" s="3"/>
      <c r="T3" s="3"/>
      <c r="U3" s="3"/>
      <c r="V3" s="3"/>
      <c r="W3" s="3"/>
      <c r="X3" s="3"/>
      <c r="Y3" s="3"/>
      <c r="Z3" s="3"/>
      <c r="AA3" s="4"/>
      <c r="AB3" s="4"/>
      <c r="AC3" s="4"/>
      <c r="AD3" s="4"/>
    </row>
    <row r="4" spans="18:30" ht="12.75"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42.75">
      <c r="A5" s="10" t="s">
        <v>1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27" t="s">
        <v>353</v>
      </c>
      <c r="H5" s="27" t="s">
        <v>354</v>
      </c>
      <c r="I5" s="27" t="s">
        <v>355</v>
      </c>
      <c r="J5" s="27" t="s">
        <v>356</v>
      </c>
      <c r="K5" s="27" t="s">
        <v>357</v>
      </c>
      <c r="L5" s="27" t="s">
        <v>358</v>
      </c>
      <c r="M5" s="27" t="s">
        <v>359</v>
      </c>
      <c r="N5" s="25" t="s">
        <v>29</v>
      </c>
      <c r="O5" s="11" t="s">
        <v>28</v>
      </c>
      <c r="R5" s="5"/>
      <c r="S5" s="55"/>
      <c r="T5" s="55"/>
      <c r="U5" s="56"/>
      <c r="V5" s="56"/>
      <c r="W5" s="56"/>
      <c r="X5" s="56"/>
      <c r="Y5" s="56"/>
      <c r="Z5" s="56"/>
      <c r="AA5" s="56"/>
      <c r="AB5" s="56"/>
      <c r="AC5" s="56"/>
      <c r="AD5" s="57"/>
    </row>
    <row r="6" spans="1:30" ht="31.5">
      <c r="A6" s="9">
        <v>1</v>
      </c>
      <c r="B6" s="49" t="s">
        <v>200</v>
      </c>
      <c r="C6" s="9" t="s">
        <v>53</v>
      </c>
      <c r="D6" s="50">
        <v>37995</v>
      </c>
      <c r="E6" s="14" t="s">
        <v>201</v>
      </c>
      <c r="F6" s="16" t="s">
        <v>32</v>
      </c>
      <c r="G6" s="29">
        <v>9</v>
      </c>
      <c r="H6" s="29">
        <v>2</v>
      </c>
      <c r="I6" s="29">
        <v>8</v>
      </c>
      <c r="J6" s="29">
        <v>4</v>
      </c>
      <c r="K6" s="29">
        <v>8</v>
      </c>
      <c r="L6" s="29">
        <v>6</v>
      </c>
      <c r="M6" s="29">
        <v>6</v>
      </c>
      <c r="N6" s="13">
        <f aca="true" t="shared" si="0" ref="N6:N48">SUM(G6:M6)</f>
        <v>43</v>
      </c>
      <c r="O6" s="12">
        <f aca="true" t="shared" si="1" ref="O6:O48">(N6*100)/52</f>
        <v>82.6923076923077</v>
      </c>
      <c r="R6" s="6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</row>
    <row r="7" spans="1:30" ht="47.25">
      <c r="A7" s="9">
        <v>2</v>
      </c>
      <c r="B7" s="48" t="s">
        <v>199</v>
      </c>
      <c r="C7" s="16" t="s">
        <v>180</v>
      </c>
      <c r="D7" s="46">
        <v>37828</v>
      </c>
      <c r="E7" s="31" t="s">
        <v>16</v>
      </c>
      <c r="F7" s="16" t="s">
        <v>32</v>
      </c>
      <c r="G7" s="29">
        <v>8</v>
      </c>
      <c r="H7" s="29">
        <v>2</v>
      </c>
      <c r="I7" s="29">
        <v>8</v>
      </c>
      <c r="J7" s="29">
        <v>8</v>
      </c>
      <c r="K7" s="29">
        <v>10</v>
      </c>
      <c r="L7" s="29">
        <v>3</v>
      </c>
      <c r="M7" s="29">
        <v>2</v>
      </c>
      <c r="N7" s="13">
        <f t="shared" si="0"/>
        <v>41</v>
      </c>
      <c r="O7" s="12">
        <f t="shared" si="1"/>
        <v>78.84615384615384</v>
      </c>
      <c r="R7" s="6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</row>
    <row r="8" spans="1:30" ht="30">
      <c r="A8" s="9">
        <v>3</v>
      </c>
      <c r="B8" s="26" t="s">
        <v>58</v>
      </c>
      <c r="C8" s="16" t="s">
        <v>53</v>
      </c>
      <c r="D8" s="41">
        <v>37796</v>
      </c>
      <c r="E8" s="26" t="s">
        <v>106</v>
      </c>
      <c r="F8" s="26" t="s">
        <v>19</v>
      </c>
      <c r="G8" s="28">
        <v>7</v>
      </c>
      <c r="H8" s="28">
        <v>0</v>
      </c>
      <c r="I8" s="28">
        <v>8</v>
      </c>
      <c r="J8" s="28">
        <v>12</v>
      </c>
      <c r="K8" s="28">
        <v>2</v>
      </c>
      <c r="L8" s="28">
        <v>3</v>
      </c>
      <c r="M8" s="28">
        <v>3</v>
      </c>
      <c r="N8" s="13">
        <f t="shared" si="0"/>
        <v>35</v>
      </c>
      <c r="O8" s="12">
        <f t="shared" si="1"/>
        <v>67.3076923076923</v>
      </c>
      <c r="R8" s="6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</row>
    <row r="9" spans="1:30" ht="30">
      <c r="A9" s="9">
        <v>4</v>
      </c>
      <c r="B9" s="26" t="s">
        <v>168</v>
      </c>
      <c r="C9" s="16" t="s">
        <v>12</v>
      </c>
      <c r="D9" s="43" t="s">
        <v>194</v>
      </c>
      <c r="E9" s="16" t="s">
        <v>195</v>
      </c>
      <c r="F9" s="16" t="s">
        <v>196</v>
      </c>
      <c r="G9" s="29">
        <v>7</v>
      </c>
      <c r="H9" s="29">
        <v>2</v>
      </c>
      <c r="I9" s="29">
        <v>8</v>
      </c>
      <c r="J9" s="29">
        <v>4</v>
      </c>
      <c r="K9" s="29">
        <v>4</v>
      </c>
      <c r="L9" s="29">
        <v>3</v>
      </c>
      <c r="M9" s="29">
        <v>3</v>
      </c>
      <c r="N9" s="13">
        <f t="shared" si="0"/>
        <v>31</v>
      </c>
      <c r="O9" s="12">
        <f t="shared" si="1"/>
        <v>59.61538461538461</v>
      </c>
      <c r="R9" s="6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</row>
    <row r="10" spans="1:30" ht="30">
      <c r="A10" s="9">
        <v>5</v>
      </c>
      <c r="B10" s="16" t="s">
        <v>154</v>
      </c>
      <c r="C10" s="16" t="s">
        <v>53</v>
      </c>
      <c r="D10" s="41">
        <v>37936</v>
      </c>
      <c r="E10" s="16" t="s">
        <v>185</v>
      </c>
      <c r="F10" s="16" t="s">
        <v>186</v>
      </c>
      <c r="G10" s="29">
        <v>9</v>
      </c>
      <c r="H10" s="29">
        <v>2</v>
      </c>
      <c r="I10" s="29">
        <v>8</v>
      </c>
      <c r="J10" s="29">
        <v>4</v>
      </c>
      <c r="K10" s="29">
        <v>0</v>
      </c>
      <c r="L10" s="29">
        <v>3</v>
      </c>
      <c r="M10" s="29">
        <v>3</v>
      </c>
      <c r="N10" s="13">
        <f t="shared" si="0"/>
        <v>29</v>
      </c>
      <c r="O10" s="12">
        <f t="shared" si="1"/>
        <v>55.76923076923077</v>
      </c>
      <c r="R10" s="6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</row>
    <row r="11" spans="1:30" ht="30">
      <c r="A11" s="9">
        <v>6</v>
      </c>
      <c r="B11" s="16" t="s">
        <v>166</v>
      </c>
      <c r="C11" s="16" t="s">
        <v>12</v>
      </c>
      <c r="D11" s="41">
        <v>38115</v>
      </c>
      <c r="E11" s="16" t="s">
        <v>192</v>
      </c>
      <c r="F11" s="16" t="s">
        <v>14</v>
      </c>
      <c r="G11" s="29">
        <v>10</v>
      </c>
      <c r="H11" s="29">
        <v>0</v>
      </c>
      <c r="I11" s="29">
        <v>8</v>
      </c>
      <c r="J11" s="29">
        <v>4</v>
      </c>
      <c r="K11" s="29">
        <v>4</v>
      </c>
      <c r="L11" s="29">
        <v>3</v>
      </c>
      <c r="M11" s="29">
        <v>0</v>
      </c>
      <c r="N11" s="13">
        <f t="shared" si="0"/>
        <v>29</v>
      </c>
      <c r="O11" s="12">
        <f t="shared" si="1"/>
        <v>55.76923076923077</v>
      </c>
      <c r="R11" s="6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9"/>
      <c r="AD11" s="59"/>
    </row>
    <row r="12" spans="1:30" ht="30">
      <c r="A12" s="9">
        <v>7</v>
      </c>
      <c r="B12" s="26" t="s">
        <v>165</v>
      </c>
      <c r="C12" s="26" t="s">
        <v>139</v>
      </c>
      <c r="D12" s="42" t="s">
        <v>193</v>
      </c>
      <c r="E12" s="26" t="s">
        <v>108</v>
      </c>
      <c r="F12" s="26" t="s">
        <v>54</v>
      </c>
      <c r="G12" s="28">
        <v>5</v>
      </c>
      <c r="H12" s="28">
        <v>2</v>
      </c>
      <c r="I12" s="28">
        <v>8</v>
      </c>
      <c r="J12" s="28">
        <v>4</v>
      </c>
      <c r="K12" s="28">
        <v>2</v>
      </c>
      <c r="L12" s="28">
        <v>3</v>
      </c>
      <c r="M12" s="28">
        <v>3</v>
      </c>
      <c r="N12" s="13">
        <f t="shared" si="0"/>
        <v>27</v>
      </c>
      <c r="O12" s="12">
        <f t="shared" si="1"/>
        <v>51.92307692307692</v>
      </c>
      <c r="R12" s="6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9"/>
      <c r="AD12" s="59"/>
    </row>
    <row r="13" spans="1:30" ht="30">
      <c r="A13" s="9">
        <v>8</v>
      </c>
      <c r="B13" s="15" t="s">
        <v>202</v>
      </c>
      <c r="C13" s="9" t="s">
        <v>53</v>
      </c>
      <c r="D13" s="46">
        <v>37945</v>
      </c>
      <c r="E13" s="31" t="s">
        <v>24</v>
      </c>
      <c r="F13" s="16" t="s">
        <v>57</v>
      </c>
      <c r="G13" s="29">
        <v>7</v>
      </c>
      <c r="H13" s="29">
        <v>2</v>
      </c>
      <c r="I13" s="29">
        <v>8</v>
      </c>
      <c r="J13" s="29">
        <v>0</v>
      </c>
      <c r="K13" s="29">
        <v>4</v>
      </c>
      <c r="L13" s="29">
        <v>3</v>
      </c>
      <c r="M13" s="29">
        <v>3</v>
      </c>
      <c r="N13" s="13">
        <f t="shared" si="0"/>
        <v>27</v>
      </c>
      <c r="O13" s="12">
        <f t="shared" si="1"/>
        <v>51.92307692307692</v>
      </c>
      <c r="R13" s="6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9"/>
      <c r="AD13" s="59"/>
    </row>
    <row r="14" spans="1:30" ht="30">
      <c r="A14" s="9">
        <v>9</v>
      </c>
      <c r="B14" s="26" t="s">
        <v>158</v>
      </c>
      <c r="C14" s="26" t="s">
        <v>53</v>
      </c>
      <c r="D14" s="41">
        <v>37713</v>
      </c>
      <c r="E14" s="26" t="s">
        <v>114</v>
      </c>
      <c r="F14" s="26" t="s">
        <v>179</v>
      </c>
      <c r="G14" s="28">
        <v>8</v>
      </c>
      <c r="H14" s="28">
        <v>0</v>
      </c>
      <c r="I14" s="28">
        <v>8</v>
      </c>
      <c r="J14" s="28">
        <v>2</v>
      </c>
      <c r="K14" s="28">
        <v>2</v>
      </c>
      <c r="L14" s="28">
        <v>3</v>
      </c>
      <c r="M14" s="28">
        <v>3</v>
      </c>
      <c r="N14" s="13">
        <f t="shared" si="0"/>
        <v>26</v>
      </c>
      <c r="O14" s="12">
        <f t="shared" si="1"/>
        <v>50</v>
      </c>
      <c r="R14" s="6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9"/>
      <c r="AD14" s="59"/>
    </row>
    <row r="15" spans="1:30" ht="30">
      <c r="A15" s="9">
        <v>10</v>
      </c>
      <c r="B15" s="16" t="s">
        <v>145</v>
      </c>
      <c r="C15" s="16" t="s">
        <v>53</v>
      </c>
      <c r="D15" s="43" t="s">
        <v>184</v>
      </c>
      <c r="E15" s="16" t="s">
        <v>185</v>
      </c>
      <c r="F15" s="16" t="s">
        <v>186</v>
      </c>
      <c r="G15" s="29">
        <v>7</v>
      </c>
      <c r="H15" s="29">
        <v>0</v>
      </c>
      <c r="I15" s="29">
        <v>8</v>
      </c>
      <c r="J15" s="29">
        <v>4</v>
      </c>
      <c r="K15" s="29">
        <v>0</v>
      </c>
      <c r="L15" s="29">
        <v>3</v>
      </c>
      <c r="M15" s="29">
        <v>3</v>
      </c>
      <c r="N15" s="13">
        <f t="shared" si="0"/>
        <v>25</v>
      </c>
      <c r="O15" s="12">
        <f t="shared" si="1"/>
        <v>48.07692307692308</v>
      </c>
      <c r="R15" s="6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59"/>
    </row>
    <row r="16" spans="1:30" ht="30">
      <c r="A16" s="9">
        <v>11</v>
      </c>
      <c r="B16" s="26" t="s">
        <v>162</v>
      </c>
      <c r="C16" s="16" t="s">
        <v>53</v>
      </c>
      <c r="D16" s="40">
        <v>37702</v>
      </c>
      <c r="E16" s="26" t="s">
        <v>106</v>
      </c>
      <c r="F16" s="26" t="s">
        <v>19</v>
      </c>
      <c r="G16" s="28">
        <v>5</v>
      </c>
      <c r="H16" s="28">
        <v>0</v>
      </c>
      <c r="I16" s="28">
        <v>6</v>
      </c>
      <c r="J16" s="28">
        <v>4</v>
      </c>
      <c r="K16" s="28">
        <v>4</v>
      </c>
      <c r="L16" s="28">
        <v>3</v>
      </c>
      <c r="M16" s="28">
        <v>3</v>
      </c>
      <c r="N16" s="13">
        <f t="shared" si="0"/>
        <v>25</v>
      </c>
      <c r="O16" s="12">
        <f t="shared" si="1"/>
        <v>48.07692307692308</v>
      </c>
      <c r="R16" s="6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/>
      <c r="AD16" s="59"/>
    </row>
    <row r="17" spans="1:30" ht="30">
      <c r="A17" s="9">
        <v>12</v>
      </c>
      <c r="B17" s="26" t="s">
        <v>160</v>
      </c>
      <c r="C17" s="26" t="s">
        <v>53</v>
      </c>
      <c r="D17" s="40">
        <v>38005</v>
      </c>
      <c r="E17" s="26" t="s">
        <v>106</v>
      </c>
      <c r="F17" s="26" t="s">
        <v>19</v>
      </c>
      <c r="G17" s="28">
        <v>8</v>
      </c>
      <c r="H17" s="28">
        <v>2</v>
      </c>
      <c r="I17" s="28">
        <v>8</v>
      </c>
      <c r="J17" s="28">
        <v>0</v>
      </c>
      <c r="K17" s="28">
        <v>2</v>
      </c>
      <c r="L17" s="28">
        <v>3</v>
      </c>
      <c r="M17" s="28">
        <v>0</v>
      </c>
      <c r="N17" s="13">
        <f t="shared" si="0"/>
        <v>23</v>
      </c>
      <c r="O17" s="12">
        <f t="shared" si="1"/>
        <v>44.23076923076923</v>
      </c>
      <c r="R17" s="6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59"/>
    </row>
    <row r="18" spans="1:30" ht="30">
      <c r="A18" s="9">
        <v>13</v>
      </c>
      <c r="B18" s="16" t="s">
        <v>151</v>
      </c>
      <c r="C18" s="43" t="s">
        <v>12</v>
      </c>
      <c r="D18" s="41">
        <v>37010</v>
      </c>
      <c r="E18" s="16" t="s">
        <v>191</v>
      </c>
      <c r="F18" s="16" t="s">
        <v>43</v>
      </c>
      <c r="G18" s="29">
        <v>5</v>
      </c>
      <c r="H18" s="29">
        <v>2</v>
      </c>
      <c r="I18" s="29">
        <v>8</v>
      </c>
      <c r="J18" s="29">
        <v>4</v>
      </c>
      <c r="K18" s="29">
        <v>0</v>
      </c>
      <c r="L18" s="29">
        <v>3</v>
      </c>
      <c r="M18" s="29">
        <v>0</v>
      </c>
      <c r="N18" s="13">
        <f t="shared" si="0"/>
        <v>22</v>
      </c>
      <c r="O18" s="12">
        <f t="shared" si="1"/>
        <v>42.30769230769231</v>
      </c>
      <c r="R18" s="6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9"/>
      <c r="AD18" s="59"/>
    </row>
    <row r="19" spans="1:30" ht="30">
      <c r="A19" s="9">
        <v>14</v>
      </c>
      <c r="B19" s="26" t="s">
        <v>152</v>
      </c>
      <c r="C19" s="16" t="s">
        <v>53</v>
      </c>
      <c r="D19" s="40">
        <v>37998</v>
      </c>
      <c r="E19" s="26" t="s">
        <v>126</v>
      </c>
      <c r="F19" s="26" t="s">
        <v>182</v>
      </c>
      <c r="G19" s="28">
        <v>7</v>
      </c>
      <c r="H19" s="28">
        <v>0</v>
      </c>
      <c r="I19" s="28">
        <v>8</v>
      </c>
      <c r="J19" s="28">
        <v>2</v>
      </c>
      <c r="K19" s="28">
        <v>0</v>
      </c>
      <c r="L19" s="28">
        <v>3</v>
      </c>
      <c r="M19" s="28">
        <v>2</v>
      </c>
      <c r="N19" s="13">
        <f t="shared" si="0"/>
        <v>22</v>
      </c>
      <c r="O19" s="12">
        <f t="shared" si="1"/>
        <v>42.30769230769231</v>
      </c>
      <c r="R19" s="6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  <c r="AD19" s="59"/>
    </row>
    <row r="20" spans="1:30" ht="30">
      <c r="A20" s="9">
        <v>15</v>
      </c>
      <c r="B20" s="26" t="s">
        <v>155</v>
      </c>
      <c r="C20" s="26" t="s">
        <v>139</v>
      </c>
      <c r="D20" s="41">
        <v>37803</v>
      </c>
      <c r="E20" s="26" t="s">
        <v>108</v>
      </c>
      <c r="F20" s="26" t="s">
        <v>54</v>
      </c>
      <c r="G20" s="28">
        <v>7</v>
      </c>
      <c r="H20" s="28">
        <v>2</v>
      </c>
      <c r="I20" s="28">
        <v>6</v>
      </c>
      <c r="J20" s="28">
        <v>4</v>
      </c>
      <c r="K20" s="28">
        <v>0</v>
      </c>
      <c r="L20" s="28">
        <v>0</v>
      </c>
      <c r="M20" s="28">
        <v>3</v>
      </c>
      <c r="N20" s="13">
        <f t="shared" si="0"/>
        <v>22</v>
      </c>
      <c r="O20" s="12">
        <f t="shared" si="1"/>
        <v>42.30769230769231</v>
      </c>
      <c r="R20" s="6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9"/>
      <c r="AD20" s="59"/>
    </row>
    <row r="21" spans="1:30" ht="30">
      <c r="A21" s="9">
        <v>16</v>
      </c>
      <c r="B21" s="16" t="s">
        <v>156</v>
      </c>
      <c r="C21" s="16" t="s">
        <v>12</v>
      </c>
      <c r="D21" s="41">
        <v>37725</v>
      </c>
      <c r="E21" s="16" t="s">
        <v>192</v>
      </c>
      <c r="F21" s="16" t="s">
        <v>14</v>
      </c>
      <c r="G21" s="29">
        <v>7</v>
      </c>
      <c r="H21" s="29">
        <v>0</v>
      </c>
      <c r="I21" s="29">
        <v>2</v>
      </c>
      <c r="J21" s="29">
        <v>4</v>
      </c>
      <c r="K21" s="29">
        <v>6</v>
      </c>
      <c r="L21" s="29">
        <v>3</v>
      </c>
      <c r="M21" s="29">
        <v>0</v>
      </c>
      <c r="N21" s="13">
        <f t="shared" si="0"/>
        <v>22</v>
      </c>
      <c r="O21" s="12">
        <f t="shared" si="1"/>
        <v>42.30769230769231</v>
      </c>
      <c r="R21" s="6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D21" s="59"/>
    </row>
    <row r="22" spans="1:30" ht="30">
      <c r="A22" s="9">
        <v>17</v>
      </c>
      <c r="B22" s="26" t="s">
        <v>163</v>
      </c>
      <c r="C22" s="26" t="s">
        <v>139</v>
      </c>
      <c r="D22" s="41">
        <v>37673</v>
      </c>
      <c r="E22" s="26" t="s">
        <v>108</v>
      </c>
      <c r="F22" s="26" t="s">
        <v>54</v>
      </c>
      <c r="G22" s="28">
        <v>5</v>
      </c>
      <c r="H22" s="28">
        <v>2</v>
      </c>
      <c r="I22" s="28">
        <v>8</v>
      </c>
      <c r="J22" s="28">
        <v>2</v>
      </c>
      <c r="K22" s="28">
        <v>0</v>
      </c>
      <c r="L22" s="28">
        <v>3</v>
      </c>
      <c r="M22" s="28">
        <v>2</v>
      </c>
      <c r="N22" s="13">
        <f t="shared" si="0"/>
        <v>22</v>
      </c>
      <c r="O22" s="12">
        <f t="shared" si="1"/>
        <v>42.30769230769231</v>
      </c>
      <c r="R22" s="6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9"/>
      <c r="AD22" s="59"/>
    </row>
    <row r="23" spans="1:30" ht="30">
      <c r="A23" s="9">
        <v>18</v>
      </c>
      <c r="B23" s="26" t="s">
        <v>173</v>
      </c>
      <c r="C23" s="26" t="s">
        <v>53</v>
      </c>
      <c r="D23" s="40">
        <v>37700</v>
      </c>
      <c r="E23" s="26" t="s">
        <v>197</v>
      </c>
      <c r="F23" s="26" t="s">
        <v>56</v>
      </c>
      <c r="G23" s="28">
        <v>5</v>
      </c>
      <c r="H23" s="28">
        <v>0</v>
      </c>
      <c r="I23" s="28">
        <v>8</v>
      </c>
      <c r="J23" s="28">
        <v>2</v>
      </c>
      <c r="K23" s="28">
        <v>0</v>
      </c>
      <c r="L23" s="28">
        <v>3</v>
      </c>
      <c r="M23" s="28">
        <v>3</v>
      </c>
      <c r="N23" s="13">
        <f t="shared" si="0"/>
        <v>21</v>
      </c>
      <c r="O23" s="12">
        <f t="shared" si="1"/>
        <v>40.38461538461539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31.5">
      <c r="A24" s="9">
        <v>19</v>
      </c>
      <c r="B24" s="45" t="s">
        <v>177</v>
      </c>
      <c r="C24" s="26" t="s">
        <v>53</v>
      </c>
      <c r="D24" s="46">
        <v>37861</v>
      </c>
      <c r="E24" s="47" t="s">
        <v>114</v>
      </c>
      <c r="F24" s="16" t="s">
        <v>61</v>
      </c>
      <c r="G24" s="29">
        <v>7</v>
      </c>
      <c r="H24" s="29">
        <v>0</v>
      </c>
      <c r="I24" s="29">
        <v>8</v>
      </c>
      <c r="J24" s="29">
        <v>0</v>
      </c>
      <c r="K24" s="29">
        <v>0</v>
      </c>
      <c r="L24" s="29">
        <v>3</v>
      </c>
      <c r="M24" s="29">
        <v>3</v>
      </c>
      <c r="N24" s="13">
        <f t="shared" si="0"/>
        <v>21</v>
      </c>
      <c r="O24" s="12">
        <f t="shared" si="1"/>
        <v>40.38461538461539</v>
      </c>
      <c r="R24" s="4"/>
      <c r="S24" s="7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31.5">
      <c r="A25" s="9">
        <v>20</v>
      </c>
      <c r="B25" s="45" t="s">
        <v>178</v>
      </c>
      <c r="C25" s="16" t="s">
        <v>53</v>
      </c>
      <c r="D25" s="46">
        <v>38057</v>
      </c>
      <c r="E25" s="47" t="s">
        <v>114</v>
      </c>
      <c r="F25" s="16" t="s">
        <v>59</v>
      </c>
      <c r="G25" s="29">
        <v>7</v>
      </c>
      <c r="H25" s="29">
        <v>0</v>
      </c>
      <c r="I25" s="29">
        <v>0</v>
      </c>
      <c r="J25" s="29">
        <v>12</v>
      </c>
      <c r="K25" s="29">
        <v>2</v>
      </c>
      <c r="L25" s="29">
        <v>0</v>
      </c>
      <c r="M25" s="29">
        <v>0</v>
      </c>
      <c r="N25" s="13">
        <f t="shared" si="0"/>
        <v>21</v>
      </c>
      <c r="O25" s="12">
        <f t="shared" si="1"/>
        <v>40.38461538461539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30">
      <c r="A26" s="9">
        <v>21</v>
      </c>
      <c r="B26" s="26" t="s">
        <v>62</v>
      </c>
      <c r="C26" s="26" t="s">
        <v>53</v>
      </c>
      <c r="D26" s="41">
        <v>37995</v>
      </c>
      <c r="E26" s="26" t="s">
        <v>114</v>
      </c>
      <c r="F26" s="26" t="s">
        <v>179</v>
      </c>
      <c r="G26" s="28">
        <v>7</v>
      </c>
      <c r="H26" s="28">
        <v>0</v>
      </c>
      <c r="I26" s="28">
        <v>8</v>
      </c>
      <c r="J26" s="28">
        <v>0</v>
      </c>
      <c r="K26" s="28">
        <v>0</v>
      </c>
      <c r="L26" s="28">
        <v>3</v>
      </c>
      <c r="M26" s="28">
        <v>2</v>
      </c>
      <c r="N26" s="13">
        <f t="shared" si="0"/>
        <v>20</v>
      </c>
      <c r="O26" s="12">
        <f t="shared" si="1"/>
        <v>38.46153846153846</v>
      </c>
      <c r="R26" s="4"/>
      <c r="S26" s="7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30">
      <c r="A27" s="9">
        <v>22</v>
      </c>
      <c r="B27" s="26" t="s">
        <v>60</v>
      </c>
      <c r="C27" s="16" t="s">
        <v>53</v>
      </c>
      <c r="D27" s="41">
        <v>38149</v>
      </c>
      <c r="E27" s="26" t="s">
        <v>106</v>
      </c>
      <c r="F27" s="26" t="s">
        <v>19</v>
      </c>
      <c r="G27" s="28">
        <v>7</v>
      </c>
      <c r="H27" s="28">
        <v>0</v>
      </c>
      <c r="I27" s="28">
        <v>2</v>
      </c>
      <c r="J27" s="28">
        <v>4</v>
      </c>
      <c r="K27" s="28">
        <v>2</v>
      </c>
      <c r="L27" s="28">
        <v>3</v>
      </c>
      <c r="M27" s="28">
        <v>2</v>
      </c>
      <c r="N27" s="13">
        <f t="shared" si="0"/>
        <v>20</v>
      </c>
      <c r="O27" s="12">
        <f t="shared" si="1"/>
        <v>38.46153846153846</v>
      </c>
      <c r="R27" s="4"/>
      <c r="S27" s="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30">
      <c r="A28" s="9">
        <v>23</v>
      </c>
      <c r="B28" s="16" t="s">
        <v>153</v>
      </c>
      <c r="C28" s="16" t="s">
        <v>53</v>
      </c>
      <c r="D28" s="41">
        <v>38198</v>
      </c>
      <c r="E28" s="16" t="s">
        <v>185</v>
      </c>
      <c r="F28" s="16" t="s">
        <v>186</v>
      </c>
      <c r="G28" s="29">
        <v>5</v>
      </c>
      <c r="H28" s="29">
        <v>0</v>
      </c>
      <c r="I28" s="29">
        <v>8</v>
      </c>
      <c r="J28" s="29">
        <v>4</v>
      </c>
      <c r="K28" s="29">
        <v>0</v>
      </c>
      <c r="L28" s="29">
        <v>3</v>
      </c>
      <c r="M28" s="29">
        <v>0</v>
      </c>
      <c r="N28" s="13">
        <f t="shared" si="0"/>
        <v>20</v>
      </c>
      <c r="O28" s="12">
        <f t="shared" si="1"/>
        <v>38.46153846153846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30">
      <c r="A29" s="9">
        <v>24</v>
      </c>
      <c r="B29" s="26" t="s">
        <v>146</v>
      </c>
      <c r="C29" s="26" t="s">
        <v>53</v>
      </c>
      <c r="D29" s="40">
        <v>37881</v>
      </c>
      <c r="E29" s="26" t="s">
        <v>114</v>
      </c>
      <c r="F29" s="26" t="s">
        <v>179</v>
      </c>
      <c r="G29" s="28">
        <v>8</v>
      </c>
      <c r="H29" s="28">
        <v>0</v>
      </c>
      <c r="I29" s="28">
        <v>8</v>
      </c>
      <c r="J29" s="28">
        <v>0</v>
      </c>
      <c r="K29" s="28">
        <v>0</v>
      </c>
      <c r="L29" s="28">
        <v>3</v>
      </c>
      <c r="M29" s="28">
        <v>0</v>
      </c>
      <c r="N29" s="13">
        <f t="shared" si="0"/>
        <v>19</v>
      </c>
      <c r="O29" s="12">
        <f t="shared" si="1"/>
        <v>36.53846153846154</v>
      </c>
      <c r="R29" s="4"/>
      <c r="S29" s="7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30">
      <c r="A30" s="9">
        <v>25</v>
      </c>
      <c r="B30" s="16" t="s">
        <v>149</v>
      </c>
      <c r="C30" s="16" t="s">
        <v>12</v>
      </c>
      <c r="D30" s="41">
        <v>37758</v>
      </c>
      <c r="E30" s="16" t="s">
        <v>115</v>
      </c>
      <c r="F30" s="16" t="s">
        <v>20</v>
      </c>
      <c r="G30" s="29">
        <v>4</v>
      </c>
      <c r="H30" s="29">
        <v>0</v>
      </c>
      <c r="I30" s="29">
        <v>8</v>
      </c>
      <c r="J30" s="29">
        <v>2</v>
      </c>
      <c r="K30" s="29">
        <v>0</v>
      </c>
      <c r="L30" s="29">
        <v>3</v>
      </c>
      <c r="M30" s="29">
        <v>2</v>
      </c>
      <c r="N30" s="13">
        <f t="shared" si="0"/>
        <v>19</v>
      </c>
      <c r="O30" s="12">
        <f t="shared" si="1"/>
        <v>36.53846153846154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15" ht="30">
      <c r="A31" s="9">
        <v>26</v>
      </c>
      <c r="B31" s="16" t="s">
        <v>171</v>
      </c>
      <c r="C31" s="16" t="s">
        <v>12</v>
      </c>
      <c r="D31" s="41">
        <v>37836</v>
      </c>
      <c r="E31" s="16" t="s">
        <v>192</v>
      </c>
      <c r="F31" s="16" t="s">
        <v>14</v>
      </c>
      <c r="G31" s="29">
        <v>7</v>
      </c>
      <c r="H31" s="29">
        <v>0</v>
      </c>
      <c r="I31" s="29">
        <v>6</v>
      </c>
      <c r="J31" s="29">
        <v>0</v>
      </c>
      <c r="K31" s="29">
        <v>0</v>
      </c>
      <c r="L31" s="29">
        <v>3</v>
      </c>
      <c r="M31" s="29">
        <v>3</v>
      </c>
      <c r="N31" s="13">
        <f t="shared" si="0"/>
        <v>19</v>
      </c>
      <c r="O31" s="12">
        <f t="shared" si="1"/>
        <v>36.53846153846154</v>
      </c>
    </row>
    <row r="32" spans="1:15" ht="30">
      <c r="A32" s="9">
        <v>27</v>
      </c>
      <c r="B32" s="26" t="s">
        <v>143</v>
      </c>
      <c r="C32" s="16" t="s">
        <v>53</v>
      </c>
      <c r="D32" s="41">
        <v>37918</v>
      </c>
      <c r="E32" s="26" t="s">
        <v>126</v>
      </c>
      <c r="F32" s="26" t="s">
        <v>182</v>
      </c>
      <c r="G32" s="28">
        <v>6</v>
      </c>
      <c r="H32" s="28">
        <v>0</v>
      </c>
      <c r="I32" s="28">
        <v>8</v>
      </c>
      <c r="J32" s="28">
        <v>0</v>
      </c>
      <c r="K32" s="28">
        <v>0</v>
      </c>
      <c r="L32" s="28">
        <v>3</v>
      </c>
      <c r="M32" s="28">
        <v>0</v>
      </c>
      <c r="N32" s="13">
        <f t="shared" si="0"/>
        <v>17</v>
      </c>
      <c r="O32" s="12">
        <f t="shared" si="1"/>
        <v>32.69230769230769</v>
      </c>
    </row>
    <row r="33" spans="1:15" ht="30">
      <c r="A33" s="9">
        <v>28</v>
      </c>
      <c r="B33" s="26" t="s">
        <v>169</v>
      </c>
      <c r="C33" s="16" t="s">
        <v>53</v>
      </c>
      <c r="D33" s="40">
        <v>37828</v>
      </c>
      <c r="E33" s="26" t="s">
        <v>106</v>
      </c>
      <c r="F33" s="26" t="s">
        <v>19</v>
      </c>
      <c r="G33" s="28">
        <v>6</v>
      </c>
      <c r="H33" s="28">
        <v>2</v>
      </c>
      <c r="I33" s="28">
        <v>2</v>
      </c>
      <c r="J33" s="28">
        <v>0</v>
      </c>
      <c r="K33" s="28">
        <v>0</v>
      </c>
      <c r="L33" s="28">
        <v>3</v>
      </c>
      <c r="M33" s="28">
        <v>3</v>
      </c>
      <c r="N33" s="13">
        <f t="shared" si="0"/>
        <v>16</v>
      </c>
      <c r="O33" s="12">
        <f t="shared" si="1"/>
        <v>30.76923076923077</v>
      </c>
    </row>
    <row r="34" spans="1:15" ht="30">
      <c r="A34" s="9">
        <v>29</v>
      </c>
      <c r="B34" s="26" t="s">
        <v>161</v>
      </c>
      <c r="C34" s="16" t="s">
        <v>53</v>
      </c>
      <c r="D34" s="40">
        <v>37830</v>
      </c>
      <c r="E34" s="26" t="s">
        <v>106</v>
      </c>
      <c r="F34" s="26" t="s">
        <v>19</v>
      </c>
      <c r="G34" s="28">
        <v>9</v>
      </c>
      <c r="H34" s="28">
        <v>0</v>
      </c>
      <c r="I34" s="28">
        <v>1</v>
      </c>
      <c r="J34" s="28">
        <v>2</v>
      </c>
      <c r="K34" s="28">
        <v>0</v>
      </c>
      <c r="L34" s="28">
        <v>3</v>
      </c>
      <c r="M34" s="28">
        <v>0</v>
      </c>
      <c r="N34" s="13">
        <f t="shared" si="0"/>
        <v>15</v>
      </c>
      <c r="O34" s="12">
        <f t="shared" si="1"/>
        <v>28.846153846153847</v>
      </c>
    </row>
    <row r="35" spans="1:15" ht="30">
      <c r="A35" s="9">
        <v>30</v>
      </c>
      <c r="B35" s="26" t="s">
        <v>174</v>
      </c>
      <c r="C35" s="26" t="s">
        <v>53</v>
      </c>
      <c r="D35" s="41">
        <v>37715</v>
      </c>
      <c r="E35" s="26" t="s">
        <v>114</v>
      </c>
      <c r="F35" s="26" t="s">
        <v>179</v>
      </c>
      <c r="G35" s="28">
        <v>5</v>
      </c>
      <c r="H35" s="28">
        <v>2</v>
      </c>
      <c r="I35" s="28">
        <v>1</v>
      </c>
      <c r="J35" s="28">
        <v>2</v>
      </c>
      <c r="K35" s="28">
        <v>0</v>
      </c>
      <c r="L35" s="28">
        <v>3</v>
      </c>
      <c r="M35" s="28">
        <v>2</v>
      </c>
      <c r="N35" s="13">
        <f t="shared" si="0"/>
        <v>15</v>
      </c>
      <c r="O35" s="12">
        <f t="shared" si="1"/>
        <v>28.846153846153847</v>
      </c>
    </row>
    <row r="36" spans="1:15" ht="30">
      <c r="A36" s="9">
        <v>31</v>
      </c>
      <c r="B36" s="16" t="s">
        <v>170</v>
      </c>
      <c r="C36" s="16" t="s">
        <v>12</v>
      </c>
      <c r="D36" s="41">
        <v>38085</v>
      </c>
      <c r="E36" s="16" t="s">
        <v>115</v>
      </c>
      <c r="F36" s="16" t="s">
        <v>40</v>
      </c>
      <c r="G36" s="29">
        <v>6</v>
      </c>
      <c r="H36" s="29">
        <v>0</v>
      </c>
      <c r="I36" s="29">
        <v>0</v>
      </c>
      <c r="J36" s="29">
        <v>0</v>
      </c>
      <c r="K36" s="29">
        <v>2</v>
      </c>
      <c r="L36" s="29">
        <v>3</v>
      </c>
      <c r="M36" s="29">
        <v>3</v>
      </c>
      <c r="N36" s="13">
        <f t="shared" si="0"/>
        <v>14</v>
      </c>
      <c r="O36" s="12">
        <f t="shared" si="1"/>
        <v>26.923076923076923</v>
      </c>
    </row>
    <row r="37" spans="1:15" ht="30">
      <c r="A37" s="9">
        <v>32</v>
      </c>
      <c r="B37" s="26" t="s">
        <v>164</v>
      </c>
      <c r="C37" s="26" t="s">
        <v>139</v>
      </c>
      <c r="D37" s="41">
        <v>38123</v>
      </c>
      <c r="E37" s="26" t="s">
        <v>108</v>
      </c>
      <c r="F37" s="26" t="s">
        <v>54</v>
      </c>
      <c r="G37" s="28">
        <v>6</v>
      </c>
      <c r="H37" s="28">
        <v>0</v>
      </c>
      <c r="I37" s="28">
        <v>0</v>
      </c>
      <c r="J37" s="28">
        <v>2</v>
      </c>
      <c r="K37" s="28">
        <v>0</v>
      </c>
      <c r="L37" s="28">
        <v>3</v>
      </c>
      <c r="M37" s="28">
        <v>2</v>
      </c>
      <c r="N37" s="13">
        <f t="shared" si="0"/>
        <v>13</v>
      </c>
      <c r="O37" s="12">
        <f t="shared" si="1"/>
        <v>25</v>
      </c>
    </row>
    <row r="38" spans="1:15" ht="30">
      <c r="A38" s="9">
        <v>33</v>
      </c>
      <c r="B38" s="16" t="s">
        <v>147</v>
      </c>
      <c r="C38" s="16" t="s">
        <v>53</v>
      </c>
      <c r="D38" s="41">
        <v>37793</v>
      </c>
      <c r="E38" s="16" t="s">
        <v>187</v>
      </c>
      <c r="F38" s="16" t="s">
        <v>188</v>
      </c>
      <c r="G38" s="29">
        <v>7</v>
      </c>
      <c r="H38" s="29">
        <v>0</v>
      </c>
      <c r="I38" s="29">
        <v>0</v>
      </c>
      <c r="J38" s="29">
        <v>0</v>
      </c>
      <c r="K38" s="29">
        <v>0</v>
      </c>
      <c r="L38" s="29">
        <v>3</v>
      </c>
      <c r="M38" s="29">
        <v>2</v>
      </c>
      <c r="N38" s="13">
        <f t="shared" si="0"/>
        <v>12</v>
      </c>
      <c r="O38" s="12">
        <f t="shared" si="1"/>
        <v>23.076923076923077</v>
      </c>
    </row>
    <row r="39" spans="1:15" ht="30">
      <c r="A39" s="9">
        <v>34</v>
      </c>
      <c r="B39" s="26" t="s">
        <v>150</v>
      </c>
      <c r="C39" s="16" t="s">
        <v>53</v>
      </c>
      <c r="D39" s="42" t="s">
        <v>189</v>
      </c>
      <c r="E39" s="26" t="s">
        <v>190</v>
      </c>
      <c r="F39" s="26" t="s">
        <v>21</v>
      </c>
      <c r="G39" s="28">
        <v>5</v>
      </c>
      <c r="H39" s="28">
        <v>0</v>
      </c>
      <c r="I39" s="28">
        <v>0</v>
      </c>
      <c r="J39" s="28">
        <v>0</v>
      </c>
      <c r="K39" s="28">
        <v>0</v>
      </c>
      <c r="L39" s="28">
        <v>3</v>
      </c>
      <c r="M39" s="28">
        <v>3</v>
      </c>
      <c r="N39" s="13">
        <f t="shared" si="0"/>
        <v>11</v>
      </c>
      <c r="O39" s="12">
        <f t="shared" si="1"/>
        <v>21.153846153846153</v>
      </c>
    </row>
    <row r="40" spans="1:15" ht="30">
      <c r="A40" s="9">
        <v>35</v>
      </c>
      <c r="B40" s="26" t="s">
        <v>157</v>
      </c>
      <c r="C40" s="26" t="s">
        <v>139</v>
      </c>
      <c r="D40" s="41">
        <v>37962</v>
      </c>
      <c r="E40" s="26" t="s">
        <v>108</v>
      </c>
      <c r="F40" s="26" t="s">
        <v>54</v>
      </c>
      <c r="G40" s="28">
        <v>6</v>
      </c>
      <c r="H40" s="28">
        <v>0</v>
      </c>
      <c r="I40" s="28">
        <v>0</v>
      </c>
      <c r="J40" s="28">
        <v>0</v>
      </c>
      <c r="K40" s="28">
        <v>0</v>
      </c>
      <c r="L40" s="28">
        <v>3</v>
      </c>
      <c r="M40" s="28">
        <v>2</v>
      </c>
      <c r="N40" s="13">
        <f t="shared" si="0"/>
        <v>11</v>
      </c>
      <c r="O40" s="12">
        <f t="shared" si="1"/>
        <v>21.153846153846153</v>
      </c>
    </row>
    <row r="41" spans="1:15" ht="30">
      <c r="A41" s="9">
        <v>36</v>
      </c>
      <c r="B41" s="16" t="s">
        <v>175</v>
      </c>
      <c r="C41" s="16" t="s">
        <v>180</v>
      </c>
      <c r="D41" s="43" t="s">
        <v>198</v>
      </c>
      <c r="E41" s="16" t="s">
        <v>123</v>
      </c>
      <c r="F41" s="16" t="s">
        <v>26</v>
      </c>
      <c r="G41" s="29">
        <v>5</v>
      </c>
      <c r="H41" s="29">
        <v>0</v>
      </c>
      <c r="I41" s="29">
        <v>0</v>
      </c>
      <c r="J41" s="29">
        <v>0</v>
      </c>
      <c r="K41" s="29">
        <v>0</v>
      </c>
      <c r="L41" s="29">
        <v>3</v>
      </c>
      <c r="M41" s="29">
        <v>3</v>
      </c>
      <c r="N41" s="13">
        <f t="shared" si="0"/>
        <v>11</v>
      </c>
      <c r="O41" s="12">
        <f t="shared" si="1"/>
        <v>21.153846153846153</v>
      </c>
    </row>
    <row r="42" spans="1:15" ht="30">
      <c r="A42" s="9">
        <v>37</v>
      </c>
      <c r="B42" s="16" t="s">
        <v>144</v>
      </c>
      <c r="C42" s="16" t="s">
        <v>180</v>
      </c>
      <c r="D42" s="43" t="s">
        <v>183</v>
      </c>
      <c r="E42" s="16" t="s">
        <v>123</v>
      </c>
      <c r="F42" s="16" t="s">
        <v>26</v>
      </c>
      <c r="G42" s="29">
        <v>7</v>
      </c>
      <c r="H42" s="29">
        <v>0</v>
      </c>
      <c r="I42" s="29">
        <v>0</v>
      </c>
      <c r="J42" s="29">
        <v>0</v>
      </c>
      <c r="K42" s="29">
        <v>0</v>
      </c>
      <c r="L42" s="29">
        <v>3</v>
      </c>
      <c r="M42" s="29">
        <v>0</v>
      </c>
      <c r="N42" s="13">
        <f t="shared" si="0"/>
        <v>10</v>
      </c>
      <c r="O42" s="12">
        <f t="shared" si="1"/>
        <v>19.23076923076923</v>
      </c>
    </row>
    <row r="43" spans="1:15" ht="30">
      <c r="A43" s="9">
        <v>38</v>
      </c>
      <c r="B43" s="26" t="s">
        <v>148</v>
      </c>
      <c r="C43" s="16" t="s">
        <v>53</v>
      </c>
      <c r="D43" s="41">
        <v>38114</v>
      </c>
      <c r="E43" s="26" t="s">
        <v>126</v>
      </c>
      <c r="F43" s="26" t="s">
        <v>182</v>
      </c>
      <c r="G43" s="28">
        <v>6</v>
      </c>
      <c r="H43" s="28">
        <v>0</v>
      </c>
      <c r="I43" s="28">
        <v>3</v>
      </c>
      <c r="J43" s="28">
        <v>0</v>
      </c>
      <c r="K43" s="28">
        <v>0</v>
      </c>
      <c r="L43" s="28">
        <v>0</v>
      </c>
      <c r="M43" s="28">
        <v>1</v>
      </c>
      <c r="N43" s="13">
        <f t="shared" si="0"/>
        <v>10</v>
      </c>
      <c r="O43" s="12">
        <f t="shared" si="1"/>
        <v>19.23076923076923</v>
      </c>
    </row>
    <row r="44" spans="1:15" ht="30">
      <c r="A44" s="9">
        <v>39</v>
      </c>
      <c r="B44" s="26" t="s">
        <v>159</v>
      </c>
      <c r="C44" s="16" t="s">
        <v>53</v>
      </c>
      <c r="D44" s="41">
        <v>37834</v>
      </c>
      <c r="E44" s="26" t="s">
        <v>126</v>
      </c>
      <c r="F44" s="26" t="s">
        <v>182</v>
      </c>
      <c r="G44" s="28">
        <v>5</v>
      </c>
      <c r="H44" s="28">
        <v>2</v>
      </c>
      <c r="I44" s="28">
        <v>0</v>
      </c>
      <c r="J44" s="28">
        <v>0</v>
      </c>
      <c r="K44" s="28">
        <v>3</v>
      </c>
      <c r="L44" s="28">
        <v>0</v>
      </c>
      <c r="M44" s="28">
        <v>0</v>
      </c>
      <c r="N44" s="13">
        <f t="shared" si="0"/>
        <v>10</v>
      </c>
      <c r="O44" s="12">
        <f t="shared" si="1"/>
        <v>19.23076923076923</v>
      </c>
    </row>
    <row r="45" spans="1:15" ht="30">
      <c r="A45" s="9">
        <v>40</v>
      </c>
      <c r="B45" s="26" t="s">
        <v>172</v>
      </c>
      <c r="C45" s="16" t="s">
        <v>53</v>
      </c>
      <c r="D45" s="41">
        <v>38026</v>
      </c>
      <c r="E45" s="26" t="s">
        <v>126</v>
      </c>
      <c r="F45" s="26" t="s">
        <v>182</v>
      </c>
      <c r="G45" s="28">
        <v>5</v>
      </c>
      <c r="H45" s="28">
        <v>0</v>
      </c>
      <c r="I45" s="28">
        <v>0</v>
      </c>
      <c r="J45" s="28">
        <v>2</v>
      </c>
      <c r="K45" s="28">
        <v>0</v>
      </c>
      <c r="L45" s="28">
        <v>3</v>
      </c>
      <c r="M45" s="28">
        <v>0</v>
      </c>
      <c r="N45" s="13">
        <f t="shared" si="0"/>
        <v>10</v>
      </c>
      <c r="O45" s="12">
        <f t="shared" si="1"/>
        <v>19.23076923076923</v>
      </c>
    </row>
    <row r="46" spans="1:15" ht="30">
      <c r="A46" s="9">
        <v>41</v>
      </c>
      <c r="B46" s="16" t="s">
        <v>167</v>
      </c>
      <c r="C46" s="16" t="s">
        <v>12</v>
      </c>
      <c r="D46" s="41">
        <v>37858</v>
      </c>
      <c r="E46" s="16" t="s">
        <v>192</v>
      </c>
      <c r="F46" s="16" t="s">
        <v>14</v>
      </c>
      <c r="G46" s="29">
        <v>4</v>
      </c>
      <c r="H46" s="29">
        <v>0</v>
      </c>
      <c r="I46" s="29">
        <v>0</v>
      </c>
      <c r="J46" s="29">
        <v>2</v>
      </c>
      <c r="K46" s="29">
        <v>0</v>
      </c>
      <c r="L46" s="29">
        <v>3</v>
      </c>
      <c r="M46" s="29">
        <v>0</v>
      </c>
      <c r="N46" s="13">
        <f t="shared" si="0"/>
        <v>9</v>
      </c>
      <c r="O46" s="12">
        <f t="shared" si="1"/>
        <v>17.307692307692307</v>
      </c>
    </row>
    <row r="47" spans="1:15" ht="30">
      <c r="A47" s="9">
        <v>42</v>
      </c>
      <c r="B47" s="16" t="s">
        <v>142</v>
      </c>
      <c r="C47" s="16" t="s">
        <v>180</v>
      </c>
      <c r="D47" s="43" t="s">
        <v>181</v>
      </c>
      <c r="E47" s="16" t="s">
        <v>123</v>
      </c>
      <c r="F47" s="16" t="s">
        <v>26</v>
      </c>
      <c r="G47" s="29">
        <v>5</v>
      </c>
      <c r="H47" s="29">
        <v>0</v>
      </c>
      <c r="I47" s="29">
        <v>0</v>
      </c>
      <c r="J47" s="29">
        <v>0</v>
      </c>
      <c r="K47" s="29">
        <v>1</v>
      </c>
      <c r="L47" s="29">
        <v>2</v>
      </c>
      <c r="M47" s="29">
        <v>0</v>
      </c>
      <c r="N47" s="13">
        <f t="shared" si="0"/>
        <v>8</v>
      </c>
      <c r="O47" s="12">
        <f t="shared" si="1"/>
        <v>15.384615384615385</v>
      </c>
    </row>
    <row r="48" spans="1:15" ht="30">
      <c r="A48" s="9">
        <v>43</v>
      </c>
      <c r="B48" s="16" t="s">
        <v>176</v>
      </c>
      <c r="C48" s="16" t="s">
        <v>53</v>
      </c>
      <c r="D48" s="41">
        <v>37945</v>
      </c>
      <c r="E48" s="17" t="s">
        <v>16</v>
      </c>
      <c r="F48" s="16" t="s">
        <v>32</v>
      </c>
      <c r="G48" s="29"/>
      <c r="H48" s="29"/>
      <c r="I48" s="29"/>
      <c r="J48" s="29"/>
      <c r="K48" s="29"/>
      <c r="L48" s="29"/>
      <c r="M48" s="29"/>
      <c r="N48" s="13">
        <f t="shared" si="0"/>
        <v>0</v>
      </c>
      <c r="O48" s="12">
        <f t="shared" si="1"/>
        <v>0</v>
      </c>
    </row>
  </sheetData>
  <sheetProtection/>
  <mergeCells count="108">
    <mergeCell ref="S22:T22"/>
    <mergeCell ref="U22:V22"/>
    <mergeCell ref="W22:X22"/>
    <mergeCell ref="Y22:Z22"/>
    <mergeCell ref="AA22:AB22"/>
    <mergeCell ref="AC22:AD22"/>
    <mergeCell ref="S21:T21"/>
    <mergeCell ref="U21:V21"/>
    <mergeCell ref="W21:X21"/>
    <mergeCell ref="Y21:Z21"/>
    <mergeCell ref="AA21:AB21"/>
    <mergeCell ref="AC21:AD21"/>
    <mergeCell ref="S20:T20"/>
    <mergeCell ref="U20:V20"/>
    <mergeCell ref="W20:X20"/>
    <mergeCell ref="Y20:Z20"/>
    <mergeCell ref="AA20:AB20"/>
    <mergeCell ref="AC20:AD20"/>
    <mergeCell ref="S19:T19"/>
    <mergeCell ref="U19:V19"/>
    <mergeCell ref="W19:X19"/>
    <mergeCell ref="Y19:Z19"/>
    <mergeCell ref="AA19:AB19"/>
    <mergeCell ref="AC19:AD19"/>
    <mergeCell ref="S18:T18"/>
    <mergeCell ref="U18:V18"/>
    <mergeCell ref="W18:X18"/>
    <mergeCell ref="Y18:Z18"/>
    <mergeCell ref="AA18:AB18"/>
    <mergeCell ref="AC18:AD18"/>
    <mergeCell ref="S17:T17"/>
    <mergeCell ref="U17:V17"/>
    <mergeCell ref="W17:X17"/>
    <mergeCell ref="Y17:Z17"/>
    <mergeCell ref="AA17:AB17"/>
    <mergeCell ref="AC17:AD17"/>
    <mergeCell ref="S16:T16"/>
    <mergeCell ref="U16:V16"/>
    <mergeCell ref="W16:X16"/>
    <mergeCell ref="Y16:Z16"/>
    <mergeCell ref="AA16:AB16"/>
    <mergeCell ref="AC16:AD16"/>
    <mergeCell ref="S15:T15"/>
    <mergeCell ref="U15:V15"/>
    <mergeCell ref="W15:X15"/>
    <mergeCell ref="Y15:Z15"/>
    <mergeCell ref="AA15:AB15"/>
    <mergeCell ref="AC15:AD15"/>
    <mergeCell ref="S14:T14"/>
    <mergeCell ref="U14:V14"/>
    <mergeCell ref="W14:X14"/>
    <mergeCell ref="Y14:Z14"/>
    <mergeCell ref="AA14:AB14"/>
    <mergeCell ref="AC14:AD14"/>
    <mergeCell ref="S13:T13"/>
    <mergeCell ref="U13:V13"/>
    <mergeCell ref="W13:X13"/>
    <mergeCell ref="Y13:Z13"/>
    <mergeCell ref="AA13:AB13"/>
    <mergeCell ref="AC13:AD13"/>
    <mergeCell ref="S12:T12"/>
    <mergeCell ref="U12:V12"/>
    <mergeCell ref="W12:X12"/>
    <mergeCell ref="Y12:Z12"/>
    <mergeCell ref="AA12:AB12"/>
    <mergeCell ref="AC12:AD12"/>
    <mergeCell ref="S11:T11"/>
    <mergeCell ref="U11:V11"/>
    <mergeCell ref="W11:X11"/>
    <mergeCell ref="Y11:Z11"/>
    <mergeCell ref="AA11:AB11"/>
    <mergeCell ref="AC11:AD11"/>
    <mergeCell ref="S10:T10"/>
    <mergeCell ref="U10:V10"/>
    <mergeCell ref="W10:X10"/>
    <mergeCell ref="Y10:Z10"/>
    <mergeCell ref="AA10:AB10"/>
    <mergeCell ref="AC10:AD10"/>
    <mergeCell ref="S9:T9"/>
    <mergeCell ref="U9:V9"/>
    <mergeCell ref="W9:X9"/>
    <mergeCell ref="Y9:Z9"/>
    <mergeCell ref="AA9:AB9"/>
    <mergeCell ref="AC9:AD9"/>
    <mergeCell ref="S8:T8"/>
    <mergeCell ref="U8:V8"/>
    <mergeCell ref="W8:X8"/>
    <mergeCell ref="Y8:Z8"/>
    <mergeCell ref="AA8:AB8"/>
    <mergeCell ref="AC8:AD8"/>
    <mergeCell ref="S7:T7"/>
    <mergeCell ref="U7:V7"/>
    <mergeCell ref="W7:X7"/>
    <mergeCell ref="Y7:Z7"/>
    <mergeCell ref="AA7:AB7"/>
    <mergeCell ref="AC7:AD7"/>
    <mergeCell ref="S6:T6"/>
    <mergeCell ref="U6:V6"/>
    <mergeCell ref="W6:X6"/>
    <mergeCell ref="Y6:Z6"/>
    <mergeCell ref="AA6:AB6"/>
    <mergeCell ref="AC6:AD6"/>
    <mergeCell ref="S5:T5"/>
    <mergeCell ref="U5:V5"/>
    <mergeCell ref="W5:X5"/>
    <mergeCell ref="Y5:Z5"/>
    <mergeCell ref="AA5:AB5"/>
    <mergeCell ref="AC5:A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8"/>
  <sheetViews>
    <sheetView zoomScale="85" zoomScaleNormal="85" zoomScalePageLayoutView="0" workbookViewId="0" topLeftCell="A1">
      <selection activeCell="Q4" sqref="Q4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10.421875" style="0" customWidth="1"/>
    <col min="4" max="4" width="12.00390625" style="0" customWidth="1"/>
    <col min="5" max="5" width="20.140625" style="0" customWidth="1"/>
    <col min="6" max="6" width="25.28125" style="0" customWidth="1"/>
    <col min="7" max="7" width="7.8515625" style="0" customWidth="1"/>
    <col min="8" max="8" width="7.140625" style="0" customWidth="1"/>
    <col min="9" max="10" width="7.00390625" style="0" customWidth="1"/>
    <col min="11" max="11" width="6.8515625" style="0" customWidth="1"/>
    <col min="12" max="12" width="7.140625" style="0" customWidth="1"/>
    <col min="13" max="13" width="9.421875" style="0" customWidth="1"/>
    <col min="14" max="14" width="9.57421875" style="0" customWidth="1"/>
    <col min="16" max="16" width="11.00390625" style="0" customWidth="1"/>
    <col min="18" max="18" width="12.140625" style="0" customWidth="1"/>
    <col min="19" max="19" width="6.28125" style="0" customWidth="1"/>
    <col min="27" max="27" width="4.57421875" style="0" customWidth="1"/>
    <col min="29" max="29" width="5.7109375" style="0" customWidth="1"/>
    <col min="31" max="31" width="3.7109375" style="0" customWidth="1"/>
  </cols>
  <sheetData>
    <row r="1" spans="1:3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</row>
    <row r="2" spans="1:31" ht="15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</row>
    <row r="3" spans="1:31" ht="15.75">
      <c r="A3" s="1" t="s">
        <v>376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S3" s="3"/>
      <c r="T3" s="3"/>
      <c r="U3" s="3"/>
      <c r="V3" s="3"/>
      <c r="W3" s="3"/>
      <c r="X3" s="3"/>
      <c r="Y3" s="3"/>
      <c r="Z3" s="3"/>
      <c r="AA3" s="3"/>
      <c r="AB3" s="4"/>
      <c r="AC3" s="4"/>
      <c r="AD3" s="4"/>
      <c r="AE3" s="4"/>
    </row>
    <row r="4" spans="19:31" ht="12.75"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42.75">
      <c r="A5" s="10" t="s">
        <v>1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27" t="s">
        <v>363</v>
      </c>
      <c r="H5" s="27" t="s">
        <v>377</v>
      </c>
      <c r="I5" s="27" t="s">
        <v>378</v>
      </c>
      <c r="J5" s="27" t="s">
        <v>379</v>
      </c>
      <c r="K5" s="27" t="s">
        <v>380</v>
      </c>
      <c r="L5" s="27" t="s">
        <v>381</v>
      </c>
      <c r="M5" s="27" t="s">
        <v>382</v>
      </c>
      <c r="N5" s="27" t="s">
        <v>383</v>
      </c>
      <c r="O5" s="27" t="s">
        <v>29</v>
      </c>
      <c r="P5" s="11" t="s">
        <v>28</v>
      </c>
      <c r="S5" s="5"/>
      <c r="T5" s="55"/>
      <c r="U5" s="55"/>
      <c r="V5" s="56"/>
      <c r="W5" s="56"/>
      <c r="X5" s="56"/>
      <c r="Y5" s="56"/>
      <c r="Z5" s="56"/>
      <c r="AA5" s="56"/>
      <c r="AB5" s="56"/>
      <c r="AC5" s="56"/>
      <c r="AD5" s="56"/>
      <c r="AE5" s="57"/>
    </row>
    <row r="6" spans="1:31" ht="30">
      <c r="A6" s="44">
        <v>1</v>
      </c>
      <c r="B6" s="26" t="s">
        <v>204</v>
      </c>
      <c r="C6" s="26" t="s">
        <v>180</v>
      </c>
      <c r="D6" s="51">
        <v>37427</v>
      </c>
      <c r="E6" s="26" t="s">
        <v>114</v>
      </c>
      <c r="F6" s="26" t="s">
        <v>25</v>
      </c>
      <c r="G6" s="26">
        <v>7</v>
      </c>
      <c r="H6" s="26">
        <v>2</v>
      </c>
      <c r="I6" s="26">
        <v>7</v>
      </c>
      <c r="J6" s="26">
        <v>7</v>
      </c>
      <c r="K6" s="26">
        <v>8</v>
      </c>
      <c r="L6" s="2">
        <v>6</v>
      </c>
      <c r="M6" s="2">
        <v>3</v>
      </c>
      <c r="N6" s="2">
        <v>3</v>
      </c>
      <c r="O6" s="13">
        <f>SUM(G6:N6)</f>
        <v>43</v>
      </c>
      <c r="P6" s="12">
        <f>(O6*100)/52</f>
        <v>82.6923076923077</v>
      </c>
      <c r="S6" s="6"/>
      <c r="T6" s="58"/>
      <c r="U6" s="58"/>
      <c r="V6" s="58"/>
      <c r="W6" s="58"/>
      <c r="X6" s="58"/>
      <c r="Y6" s="58"/>
      <c r="Z6" s="58"/>
      <c r="AA6" s="58"/>
      <c r="AB6" s="58"/>
      <c r="AC6" s="58"/>
      <c r="AD6" s="59"/>
      <c r="AE6" s="59"/>
    </row>
    <row r="7" spans="1:31" ht="30">
      <c r="A7" s="44">
        <v>2</v>
      </c>
      <c r="B7" s="16" t="s">
        <v>238</v>
      </c>
      <c r="C7" s="26" t="s">
        <v>53</v>
      </c>
      <c r="D7" s="41">
        <v>37588</v>
      </c>
      <c r="E7" s="16" t="s">
        <v>30</v>
      </c>
      <c r="F7" s="34" t="s">
        <v>119</v>
      </c>
      <c r="G7" s="31">
        <v>6</v>
      </c>
      <c r="H7" s="31">
        <v>3</v>
      </c>
      <c r="I7" s="31">
        <v>2</v>
      </c>
      <c r="J7" s="31">
        <v>5</v>
      </c>
      <c r="K7" s="31">
        <v>8</v>
      </c>
      <c r="L7" s="9">
        <v>6</v>
      </c>
      <c r="M7" s="9">
        <v>0</v>
      </c>
      <c r="N7" s="9">
        <v>3</v>
      </c>
      <c r="O7" s="13">
        <f>SUM(G7:N7)</f>
        <v>33</v>
      </c>
      <c r="P7" s="12">
        <f>(O7*100)/52</f>
        <v>63.46153846153846</v>
      </c>
      <c r="S7" s="6"/>
      <c r="T7" s="58"/>
      <c r="U7" s="58"/>
      <c r="V7" s="58"/>
      <c r="W7" s="58"/>
      <c r="X7" s="58"/>
      <c r="Y7" s="58"/>
      <c r="Z7" s="58"/>
      <c r="AA7" s="58"/>
      <c r="AB7" s="58"/>
      <c r="AC7" s="58"/>
      <c r="AD7" s="59"/>
      <c r="AE7" s="59"/>
    </row>
    <row r="8" spans="1:31" ht="30">
      <c r="A8" s="44">
        <v>3</v>
      </c>
      <c r="B8" s="16" t="s">
        <v>242</v>
      </c>
      <c r="C8" s="16" t="s">
        <v>53</v>
      </c>
      <c r="D8" s="41">
        <v>37835</v>
      </c>
      <c r="E8" s="16" t="s">
        <v>13</v>
      </c>
      <c r="F8" s="16" t="s">
        <v>52</v>
      </c>
      <c r="G8" s="16">
        <v>6</v>
      </c>
      <c r="H8" s="16">
        <v>0</v>
      </c>
      <c r="I8" s="16">
        <v>3</v>
      </c>
      <c r="J8" s="16">
        <v>4</v>
      </c>
      <c r="K8" s="16">
        <v>8</v>
      </c>
      <c r="L8" s="9">
        <v>6</v>
      </c>
      <c r="M8" s="9">
        <v>3</v>
      </c>
      <c r="N8" s="9">
        <v>3</v>
      </c>
      <c r="O8" s="13">
        <f>SUM(G8:N8)</f>
        <v>33</v>
      </c>
      <c r="P8" s="12">
        <f>(O8*100)/52</f>
        <v>63.46153846153846</v>
      </c>
      <c r="S8" s="6"/>
      <c r="T8" s="58"/>
      <c r="U8" s="58"/>
      <c r="V8" s="58"/>
      <c r="W8" s="58"/>
      <c r="X8" s="58"/>
      <c r="Y8" s="58"/>
      <c r="Z8" s="58"/>
      <c r="AA8" s="58"/>
      <c r="AB8" s="58"/>
      <c r="AC8" s="58"/>
      <c r="AD8" s="59"/>
      <c r="AE8" s="59"/>
    </row>
    <row r="9" spans="1:31" ht="30">
      <c r="A9" s="44">
        <v>4</v>
      </c>
      <c r="B9" s="16" t="s">
        <v>395</v>
      </c>
      <c r="C9" s="16" t="s">
        <v>53</v>
      </c>
      <c r="D9" s="46">
        <v>37464</v>
      </c>
      <c r="E9" s="16" t="s">
        <v>257</v>
      </c>
      <c r="F9" s="16" t="s">
        <v>258</v>
      </c>
      <c r="G9" s="16">
        <v>7</v>
      </c>
      <c r="H9" s="16">
        <v>3</v>
      </c>
      <c r="I9" s="16">
        <v>2</v>
      </c>
      <c r="J9" s="16">
        <v>1</v>
      </c>
      <c r="K9" s="16">
        <v>8</v>
      </c>
      <c r="L9" s="9">
        <v>6</v>
      </c>
      <c r="M9" s="9">
        <v>2</v>
      </c>
      <c r="N9" s="9">
        <v>3</v>
      </c>
      <c r="O9" s="13">
        <f>SUM(G9:N9)</f>
        <v>32</v>
      </c>
      <c r="P9" s="12">
        <f>(O9*100)/52</f>
        <v>61.53846153846154</v>
      </c>
      <c r="S9" s="6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/>
      <c r="AE9" s="59"/>
    </row>
    <row r="10" spans="1:31" ht="30">
      <c r="A10" s="44">
        <v>5</v>
      </c>
      <c r="B10" s="60" t="s">
        <v>216</v>
      </c>
      <c r="C10" s="61" t="s">
        <v>53</v>
      </c>
      <c r="D10" s="67">
        <v>37541</v>
      </c>
      <c r="E10" s="60" t="s">
        <v>106</v>
      </c>
      <c r="F10" s="60" t="s">
        <v>119</v>
      </c>
      <c r="G10" s="60">
        <v>3</v>
      </c>
      <c r="H10" s="60">
        <v>3</v>
      </c>
      <c r="I10" s="60">
        <v>2</v>
      </c>
      <c r="J10" s="60">
        <v>6</v>
      </c>
      <c r="K10" s="60">
        <v>6</v>
      </c>
      <c r="L10" s="63">
        <v>4</v>
      </c>
      <c r="M10" s="63">
        <v>3</v>
      </c>
      <c r="N10" s="63">
        <v>0</v>
      </c>
      <c r="O10" s="64">
        <f>SUM(G10:N10)</f>
        <v>27</v>
      </c>
      <c r="P10" s="65">
        <f>(O10*100)/52</f>
        <v>51.92307692307692</v>
      </c>
      <c r="S10" s="6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9"/>
      <c r="AE10" s="59"/>
    </row>
    <row r="11" spans="1:31" ht="25.5">
      <c r="A11" s="44">
        <v>6</v>
      </c>
      <c r="B11" s="34" t="s">
        <v>385</v>
      </c>
      <c r="C11" s="32" t="s">
        <v>53</v>
      </c>
      <c r="D11" s="20">
        <v>37404</v>
      </c>
      <c r="E11" s="32" t="s">
        <v>384</v>
      </c>
      <c r="F11" s="34" t="s">
        <v>119</v>
      </c>
      <c r="G11" s="16">
        <v>5</v>
      </c>
      <c r="H11" s="16">
        <v>2</v>
      </c>
      <c r="I11" s="16">
        <v>3</v>
      </c>
      <c r="J11" s="16">
        <v>2</v>
      </c>
      <c r="K11" s="16">
        <v>4</v>
      </c>
      <c r="L11" s="33">
        <v>4.5</v>
      </c>
      <c r="M11" s="33">
        <v>3</v>
      </c>
      <c r="N11" s="33">
        <v>3</v>
      </c>
      <c r="O11" s="35">
        <f>SUM(G11:N11)</f>
        <v>26.5</v>
      </c>
      <c r="P11" s="36">
        <f>(O11*100)/52</f>
        <v>50.96153846153846</v>
      </c>
      <c r="S11" s="6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/>
      <c r="AE11" s="59"/>
    </row>
    <row r="12" spans="1:31" ht="30">
      <c r="A12" s="44">
        <v>7</v>
      </c>
      <c r="B12" s="26" t="s">
        <v>203</v>
      </c>
      <c r="C12" s="26" t="s">
        <v>180</v>
      </c>
      <c r="D12" s="46">
        <v>37589</v>
      </c>
      <c r="E12" s="26" t="s">
        <v>114</v>
      </c>
      <c r="F12" s="26" t="s">
        <v>25</v>
      </c>
      <c r="G12" s="26">
        <v>4</v>
      </c>
      <c r="H12" s="26">
        <v>0</v>
      </c>
      <c r="I12" s="26">
        <v>0</v>
      </c>
      <c r="J12" s="26">
        <v>4</v>
      </c>
      <c r="K12" s="26">
        <v>8</v>
      </c>
      <c r="L12" s="9">
        <v>2</v>
      </c>
      <c r="M12" s="9">
        <v>3</v>
      </c>
      <c r="N12" s="9">
        <v>3</v>
      </c>
      <c r="O12" s="13">
        <f>SUM(G12:N12)</f>
        <v>24</v>
      </c>
      <c r="P12" s="12">
        <f>(O12*100)/52</f>
        <v>46.15384615384615</v>
      </c>
      <c r="S12" s="6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  <c r="AE12" s="59"/>
    </row>
    <row r="13" spans="1:31" ht="30">
      <c r="A13" s="44">
        <v>8</v>
      </c>
      <c r="B13" s="26" t="s">
        <v>209</v>
      </c>
      <c r="C13" s="26" t="s">
        <v>180</v>
      </c>
      <c r="D13" s="46">
        <v>37487</v>
      </c>
      <c r="E13" s="26" t="s">
        <v>114</v>
      </c>
      <c r="F13" s="26" t="s">
        <v>25</v>
      </c>
      <c r="G13" s="26">
        <v>7</v>
      </c>
      <c r="H13" s="26">
        <v>2</v>
      </c>
      <c r="I13" s="26">
        <v>0</v>
      </c>
      <c r="J13" s="26">
        <v>0</v>
      </c>
      <c r="K13" s="26">
        <v>6</v>
      </c>
      <c r="L13" s="2">
        <v>2.5</v>
      </c>
      <c r="M13" s="2">
        <v>3</v>
      </c>
      <c r="N13" s="2">
        <v>3</v>
      </c>
      <c r="O13" s="13">
        <f>SUM(G13:N13)</f>
        <v>23.5</v>
      </c>
      <c r="P13" s="12">
        <f>(O13*100)/52</f>
        <v>45.19230769230769</v>
      </c>
      <c r="S13" s="6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59"/>
    </row>
    <row r="14" spans="1:31" ht="30">
      <c r="A14" s="44">
        <v>9</v>
      </c>
      <c r="B14" s="16" t="s">
        <v>218</v>
      </c>
      <c r="C14" s="16"/>
      <c r="D14" s="46">
        <v>37423</v>
      </c>
      <c r="E14" s="16" t="s">
        <v>192</v>
      </c>
      <c r="F14" s="16" t="s">
        <v>52</v>
      </c>
      <c r="G14" s="16">
        <v>7</v>
      </c>
      <c r="H14" s="16">
        <v>2</v>
      </c>
      <c r="I14" s="16">
        <v>0</v>
      </c>
      <c r="J14" s="16">
        <v>0</v>
      </c>
      <c r="K14" s="16">
        <v>4</v>
      </c>
      <c r="L14" s="2">
        <v>3</v>
      </c>
      <c r="M14" s="2">
        <v>3</v>
      </c>
      <c r="N14" s="2">
        <v>3</v>
      </c>
      <c r="O14" s="13">
        <f>SUM(G14:N14)</f>
        <v>22</v>
      </c>
      <c r="P14" s="12">
        <f>(O14*100)/52</f>
        <v>42.30769230769231</v>
      </c>
      <c r="S14" s="6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59"/>
    </row>
    <row r="15" spans="1:31" ht="30">
      <c r="A15" s="44">
        <v>10</v>
      </c>
      <c r="B15" s="16" t="s">
        <v>241</v>
      </c>
      <c r="C15" s="26" t="s">
        <v>53</v>
      </c>
      <c r="D15" s="41">
        <v>37681</v>
      </c>
      <c r="E15" s="16" t="s">
        <v>13</v>
      </c>
      <c r="F15" s="16" t="s">
        <v>52</v>
      </c>
      <c r="G15" s="16">
        <v>6</v>
      </c>
      <c r="H15" s="16">
        <v>3</v>
      </c>
      <c r="I15" s="16">
        <v>0</v>
      </c>
      <c r="J15" s="16">
        <v>1</v>
      </c>
      <c r="K15" s="16">
        <v>4</v>
      </c>
      <c r="L15" s="9">
        <v>5</v>
      </c>
      <c r="M15" s="9">
        <v>3</v>
      </c>
      <c r="N15" s="9">
        <v>0</v>
      </c>
      <c r="O15" s="13">
        <f>SUM(G15:N15)</f>
        <v>22</v>
      </c>
      <c r="P15" s="12">
        <f>(O15*100)/52</f>
        <v>42.30769230769231</v>
      </c>
      <c r="S15" s="6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59"/>
    </row>
    <row r="16" spans="1:31" ht="30">
      <c r="A16" s="44">
        <v>11</v>
      </c>
      <c r="B16" s="26" t="s">
        <v>226</v>
      </c>
      <c r="C16" s="16" t="s">
        <v>53</v>
      </c>
      <c r="D16" s="46">
        <v>37392</v>
      </c>
      <c r="E16" s="26" t="s">
        <v>106</v>
      </c>
      <c r="F16" s="26" t="s">
        <v>119</v>
      </c>
      <c r="G16" s="26">
        <v>4</v>
      </c>
      <c r="H16" s="26">
        <v>2</v>
      </c>
      <c r="I16" s="26">
        <v>0</v>
      </c>
      <c r="J16" s="26">
        <v>1</v>
      </c>
      <c r="K16" s="26">
        <v>2</v>
      </c>
      <c r="L16" s="9">
        <v>6</v>
      </c>
      <c r="M16" s="9">
        <v>3</v>
      </c>
      <c r="N16" s="9">
        <v>3</v>
      </c>
      <c r="O16" s="13">
        <f>SUM(G16:N16)</f>
        <v>21</v>
      </c>
      <c r="P16" s="12">
        <f>(O16*100)/52</f>
        <v>40.38461538461539</v>
      </c>
      <c r="S16" s="6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59"/>
    </row>
    <row r="17" spans="1:31" ht="30">
      <c r="A17" s="44">
        <v>12</v>
      </c>
      <c r="B17" s="16" t="s">
        <v>219</v>
      </c>
      <c r="C17" s="16" t="s">
        <v>139</v>
      </c>
      <c r="D17" s="46">
        <v>37357</v>
      </c>
      <c r="E17" s="16" t="s">
        <v>192</v>
      </c>
      <c r="F17" s="16" t="s">
        <v>52</v>
      </c>
      <c r="G17" s="16">
        <v>6</v>
      </c>
      <c r="H17" s="16">
        <v>0</v>
      </c>
      <c r="I17" s="16">
        <v>2</v>
      </c>
      <c r="J17" s="16">
        <v>0</v>
      </c>
      <c r="K17" s="16">
        <v>2</v>
      </c>
      <c r="L17" s="2">
        <v>4.5</v>
      </c>
      <c r="M17" s="2">
        <v>3</v>
      </c>
      <c r="N17" s="2">
        <v>3</v>
      </c>
      <c r="O17" s="13">
        <f>SUM(G17:N17)</f>
        <v>20.5</v>
      </c>
      <c r="P17" s="12">
        <f>(O17*100)/52</f>
        <v>39.42307692307692</v>
      </c>
      <c r="S17" s="6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/>
      <c r="AE17" s="59"/>
    </row>
    <row r="18" spans="1:31" ht="30">
      <c r="A18" s="44">
        <v>13</v>
      </c>
      <c r="B18" s="26" t="s">
        <v>214</v>
      </c>
      <c r="C18" s="26" t="s">
        <v>180</v>
      </c>
      <c r="D18" s="51">
        <v>37712</v>
      </c>
      <c r="E18" s="26" t="s">
        <v>114</v>
      </c>
      <c r="F18" s="26" t="s">
        <v>23</v>
      </c>
      <c r="G18" s="26">
        <v>4</v>
      </c>
      <c r="H18" s="26">
        <v>0</v>
      </c>
      <c r="I18" s="26">
        <v>2</v>
      </c>
      <c r="J18" s="26">
        <v>0</v>
      </c>
      <c r="K18" s="26">
        <v>6</v>
      </c>
      <c r="L18" s="2">
        <v>3</v>
      </c>
      <c r="M18" s="2">
        <v>2</v>
      </c>
      <c r="N18" s="2">
        <v>3</v>
      </c>
      <c r="O18" s="13">
        <f>SUM(G18:N18)</f>
        <v>20</v>
      </c>
      <c r="P18" s="12">
        <f>(O18*100)/52</f>
        <v>38.46153846153846</v>
      </c>
      <c r="S18" s="6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/>
      <c r="AE18" s="59"/>
    </row>
    <row r="19" spans="1:31" ht="30">
      <c r="A19" s="44">
        <v>14</v>
      </c>
      <c r="B19" s="26" t="s">
        <v>207</v>
      </c>
      <c r="C19" s="26" t="s">
        <v>139</v>
      </c>
      <c r="D19" s="46">
        <v>37720</v>
      </c>
      <c r="E19" s="26" t="s">
        <v>108</v>
      </c>
      <c r="F19" s="26" t="s">
        <v>54</v>
      </c>
      <c r="G19" s="26">
        <v>5</v>
      </c>
      <c r="H19" s="26">
        <v>2</v>
      </c>
      <c r="I19" s="26">
        <v>0</v>
      </c>
      <c r="J19" s="26">
        <v>2</v>
      </c>
      <c r="K19" s="26">
        <v>4</v>
      </c>
      <c r="L19" s="2">
        <v>3</v>
      </c>
      <c r="M19" s="2">
        <v>3</v>
      </c>
      <c r="N19" s="2">
        <v>0</v>
      </c>
      <c r="O19" s="13">
        <f>SUM(G19:N19)</f>
        <v>19</v>
      </c>
      <c r="P19" s="12">
        <f>(O19*100)/52</f>
        <v>36.53846153846154</v>
      </c>
      <c r="S19" s="6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/>
      <c r="AE19" s="59"/>
    </row>
    <row r="20" spans="1:31" ht="30">
      <c r="A20" s="44">
        <v>15</v>
      </c>
      <c r="B20" s="16" t="s">
        <v>223</v>
      </c>
      <c r="C20" s="16" t="s">
        <v>139</v>
      </c>
      <c r="D20" s="16" t="s">
        <v>254</v>
      </c>
      <c r="E20" s="16" t="s">
        <v>123</v>
      </c>
      <c r="F20" s="16" t="s">
        <v>26</v>
      </c>
      <c r="G20" s="16">
        <v>3</v>
      </c>
      <c r="H20" s="16">
        <v>2</v>
      </c>
      <c r="I20" s="16">
        <v>0</v>
      </c>
      <c r="J20" s="16">
        <v>4</v>
      </c>
      <c r="K20" s="16">
        <v>0</v>
      </c>
      <c r="L20" s="9">
        <v>6</v>
      </c>
      <c r="M20" s="9">
        <v>2</v>
      </c>
      <c r="N20" s="9">
        <v>2</v>
      </c>
      <c r="O20" s="13">
        <f>SUM(G20:N20)</f>
        <v>19</v>
      </c>
      <c r="P20" s="12">
        <f>(O20*100)/52</f>
        <v>36.53846153846154</v>
      </c>
      <c r="S20" s="6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9"/>
      <c r="AE20" s="59"/>
    </row>
    <row r="21" spans="1:31" ht="30">
      <c r="A21" s="44">
        <v>16</v>
      </c>
      <c r="B21" s="26" t="s">
        <v>227</v>
      </c>
      <c r="C21" s="16" t="s">
        <v>53</v>
      </c>
      <c r="D21" s="46">
        <v>37475</v>
      </c>
      <c r="E21" s="26" t="s">
        <v>117</v>
      </c>
      <c r="F21" s="26" t="s">
        <v>32</v>
      </c>
      <c r="G21" s="26">
        <v>3</v>
      </c>
      <c r="H21" s="26">
        <v>0</v>
      </c>
      <c r="I21" s="26">
        <v>5</v>
      </c>
      <c r="J21" s="26">
        <v>0</v>
      </c>
      <c r="K21" s="26">
        <v>5</v>
      </c>
      <c r="L21" s="2">
        <v>6</v>
      </c>
      <c r="M21" s="2">
        <v>0</v>
      </c>
      <c r="N21" s="2">
        <v>0</v>
      </c>
      <c r="O21" s="13">
        <f>SUM(G21:N21)</f>
        <v>19</v>
      </c>
      <c r="P21" s="12">
        <f>(O21*100)/52</f>
        <v>36.53846153846154</v>
      </c>
      <c r="S21" s="6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9"/>
      <c r="AE21" s="59"/>
    </row>
    <row r="22" spans="1:31" ht="30">
      <c r="A22" s="44">
        <v>17</v>
      </c>
      <c r="B22" s="16" t="s">
        <v>220</v>
      </c>
      <c r="C22" s="16" t="s">
        <v>53</v>
      </c>
      <c r="D22" s="46">
        <v>37581</v>
      </c>
      <c r="E22" s="16" t="s">
        <v>132</v>
      </c>
      <c r="F22" s="16" t="s">
        <v>44</v>
      </c>
      <c r="G22" s="16">
        <v>4</v>
      </c>
      <c r="H22" s="16">
        <v>2</v>
      </c>
      <c r="I22" s="16">
        <v>0</v>
      </c>
      <c r="J22" s="16">
        <v>0</v>
      </c>
      <c r="K22" s="16">
        <v>2</v>
      </c>
      <c r="L22" s="9">
        <v>4</v>
      </c>
      <c r="M22" s="9">
        <v>3</v>
      </c>
      <c r="N22" s="9">
        <v>3</v>
      </c>
      <c r="O22" s="13">
        <f>SUM(G22:N22)</f>
        <v>18</v>
      </c>
      <c r="P22" s="12">
        <f>(O22*100)/52</f>
        <v>34.61538461538461</v>
      </c>
      <c r="S22" s="6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9"/>
      <c r="AE22" s="59"/>
    </row>
    <row r="23" spans="1:31" ht="30">
      <c r="A23" s="44">
        <v>18</v>
      </c>
      <c r="B23" s="16" t="s">
        <v>230</v>
      </c>
      <c r="C23" s="16" t="s">
        <v>139</v>
      </c>
      <c r="D23" s="16" t="s">
        <v>256</v>
      </c>
      <c r="E23" s="16" t="s">
        <v>123</v>
      </c>
      <c r="F23" s="16" t="s">
        <v>26</v>
      </c>
      <c r="G23" s="16">
        <v>4</v>
      </c>
      <c r="H23" s="16">
        <v>2</v>
      </c>
      <c r="I23" s="16">
        <v>0</v>
      </c>
      <c r="J23" s="16">
        <v>1</v>
      </c>
      <c r="K23" s="16">
        <v>2</v>
      </c>
      <c r="L23" s="9">
        <v>6</v>
      </c>
      <c r="M23" s="9">
        <v>3</v>
      </c>
      <c r="N23" s="9">
        <v>0</v>
      </c>
      <c r="O23" s="13">
        <f>SUM(G23:N23)</f>
        <v>18</v>
      </c>
      <c r="P23" s="12">
        <f>(O23*100)/52</f>
        <v>34.61538461538461</v>
      </c>
      <c r="S23" s="6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/>
      <c r="AE23" s="59"/>
    </row>
    <row r="24" spans="1:31" ht="30">
      <c r="A24" s="44">
        <v>19</v>
      </c>
      <c r="B24" s="16" t="s">
        <v>244</v>
      </c>
      <c r="C24" s="26" t="s">
        <v>53</v>
      </c>
      <c r="D24" s="41">
        <v>37490</v>
      </c>
      <c r="E24" s="16" t="s">
        <v>22</v>
      </c>
      <c r="F24" s="16" t="s">
        <v>23</v>
      </c>
      <c r="G24" s="16">
        <v>3</v>
      </c>
      <c r="H24" s="16">
        <v>3</v>
      </c>
      <c r="I24" s="16">
        <v>0</v>
      </c>
      <c r="J24" s="16">
        <v>0</v>
      </c>
      <c r="K24" s="16">
        <v>2</v>
      </c>
      <c r="L24" s="9">
        <v>6</v>
      </c>
      <c r="M24" s="9">
        <v>2</v>
      </c>
      <c r="N24" s="9">
        <v>2</v>
      </c>
      <c r="O24" s="13">
        <f>SUM(G24:N24)</f>
        <v>18</v>
      </c>
      <c r="P24" s="12">
        <f>(O24*100)/52</f>
        <v>34.61538461538461</v>
      </c>
      <c r="S24" s="6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9"/>
      <c r="AE24" s="59"/>
    </row>
    <row r="25" spans="1:31" ht="30">
      <c r="A25" s="44">
        <v>20</v>
      </c>
      <c r="B25" s="16" t="s">
        <v>224</v>
      </c>
      <c r="C25" s="16" t="s">
        <v>139</v>
      </c>
      <c r="D25" s="46">
        <v>37649</v>
      </c>
      <c r="E25" s="16" t="s">
        <v>192</v>
      </c>
      <c r="F25" s="16" t="s">
        <v>52</v>
      </c>
      <c r="G25" s="16">
        <v>4</v>
      </c>
      <c r="H25" s="16">
        <v>0</v>
      </c>
      <c r="I25" s="16">
        <v>0</v>
      </c>
      <c r="J25" s="16">
        <v>0</v>
      </c>
      <c r="K25" s="16">
        <v>4</v>
      </c>
      <c r="L25" s="9">
        <v>6</v>
      </c>
      <c r="M25" s="9">
        <v>0</v>
      </c>
      <c r="N25" s="9">
        <v>3</v>
      </c>
      <c r="O25" s="13">
        <f>SUM(G25:N25)</f>
        <v>17</v>
      </c>
      <c r="P25" s="12">
        <f>(O25*100)/52</f>
        <v>32.69230769230769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30">
      <c r="A26" s="44">
        <v>21</v>
      </c>
      <c r="B26" s="16" t="s">
        <v>245</v>
      </c>
      <c r="C26" s="16" t="s">
        <v>53</v>
      </c>
      <c r="D26" s="41">
        <v>37564</v>
      </c>
      <c r="E26" s="16" t="s">
        <v>24</v>
      </c>
      <c r="F26" s="16" t="s">
        <v>252</v>
      </c>
      <c r="G26" s="16">
        <v>4</v>
      </c>
      <c r="H26" s="16">
        <v>0</v>
      </c>
      <c r="I26" s="16">
        <v>2</v>
      </c>
      <c r="J26" s="16">
        <v>1</v>
      </c>
      <c r="K26" s="16">
        <v>0</v>
      </c>
      <c r="L26" s="9">
        <v>5</v>
      </c>
      <c r="M26" s="9">
        <v>2</v>
      </c>
      <c r="N26" s="9">
        <v>2</v>
      </c>
      <c r="O26" s="13">
        <f>SUM(G26:N26)</f>
        <v>16</v>
      </c>
      <c r="P26" s="12">
        <f>(O26*100)/52</f>
        <v>30.76923076923077</v>
      </c>
      <c r="S26" s="4"/>
      <c r="T26" s="7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30">
      <c r="A27" s="44">
        <v>22</v>
      </c>
      <c r="B27" s="16" t="s">
        <v>247</v>
      </c>
      <c r="C27" s="26" t="s">
        <v>12</v>
      </c>
      <c r="D27" s="19">
        <v>37679</v>
      </c>
      <c r="E27" s="24" t="s">
        <v>24</v>
      </c>
      <c r="F27" s="16" t="s">
        <v>252</v>
      </c>
      <c r="G27" s="16">
        <v>2</v>
      </c>
      <c r="H27" s="16">
        <v>2</v>
      </c>
      <c r="I27" s="16">
        <v>2</v>
      </c>
      <c r="J27" s="16">
        <v>0</v>
      </c>
      <c r="K27" s="16">
        <v>4</v>
      </c>
      <c r="L27" s="9">
        <v>6</v>
      </c>
      <c r="M27" s="9">
        <v>0</v>
      </c>
      <c r="N27" s="9">
        <v>0</v>
      </c>
      <c r="O27" s="13">
        <f>SUM(G27:N27)</f>
        <v>16</v>
      </c>
      <c r="P27" s="12">
        <f>(O27*100)/52</f>
        <v>30.76923076923077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30">
      <c r="A28" s="44">
        <v>23</v>
      </c>
      <c r="B28" s="16" t="s">
        <v>228</v>
      </c>
      <c r="C28" s="16" t="s">
        <v>139</v>
      </c>
      <c r="D28" s="16" t="s">
        <v>255</v>
      </c>
      <c r="E28" s="16" t="s">
        <v>123</v>
      </c>
      <c r="F28" s="16" t="s">
        <v>26</v>
      </c>
      <c r="G28" s="16">
        <v>3</v>
      </c>
      <c r="H28" s="16">
        <v>3</v>
      </c>
      <c r="I28" s="16">
        <v>0</v>
      </c>
      <c r="J28" s="16">
        <v>2</v>
      </c>
      <c r="K28" s="16">
        <v>0</v>
      </c>
      <c r="L28" s="9">
        <v>4.5</v>
      </c>
      <c r="M28" s="9">
        <v>3</v>
      </c>
      <c r="N28" s="9">
        <v>0</v>
      </c>
      <c r="O28" s="13">
        <f>SUM(G28:N28)</f>
        <v>15.5</v>
      </c>
      <c r="P28" s="12">
        <f>(O28*100)/52</f>
        <v>29.807692307692307</v>
      </c>
      <c r="S28" s="4"/>
      <c r="T28" s="7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30">
      <c r="A29" s="44">
        <v>24</v>
      </c>
      <c r="B29" s="26" t="s">
        <v>206</v>
      </c>
      <c r="C29" s="26" t="s">
        <v>139</v>
      </c>
      <c r="D29" s="46">
        <v>37614</v>
      </c>
      <c r="E29" s="26" t="s">
        <v>108</v>
      </c>
      <c r="F29" s="26" t="s">
        <v>54</v>
      </c>
      <c r="G29" s="26">
        <v>3</v>
      </c>
      <c r="H29" s="26">
        <v>0</v>
      </c>
      <c r="I29" s="26">
        <v>0</v>
      </c>
      <c r="J29" s="26">
        <v>2</v>
      </c>
      <c r="K29" s="26">
        <v>4</v>
      </c>
      <c r="L29" s="9">
        <v>4</v>
      </c>
      <c r="M29" s="9">
        <v>2</v>
      </c>
      <c r="N29" s="9">
        <v>0</v>
      </c>
      <c r="O29" s="13">
        <f>SUM(G29:N29)</f>
        <v>15</v>
      </c>
      <c r="P29" s="12">
        <f>(O29*100)/52</f>
        <v>28.846153846153847</v>
      </c>
      <c r="S29" s="4"/>
      <c r="T29" s="7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30">
      <c r="A30" s="44">
        <v>25</v>
      </c>
      <c r="B30" s="26" t="s">
        <v>215</v>
      </c>
      <c r="C30" s="16" t="s">
        <v>53</v>
      </c>
      <c r="D30" s="46">
        <v>37415</v>
      </c>
      <c r="E30" s="26" t="s">
        <v>117</v>
      </c>
      <c r="F30" s="26" t="s">
        <v>32</v>
      </c>
      <c r="G30" s="26">
        <v>5</v>
      </c>
      <c r="H30" s="26">
        <v>0</v>
      </c>
      <c r="I30" s="26">
        <v>2</v>
      </c>
      <c r="J30" s="26">
        <v>0</v>
      </c>
      <c r="K30" s="26">
        <v>4</v>
      </c>
      <c r="L30" s="2">
        <v>2</v>
      </c>
      <c r="M30" s="2">
        <v>2</v>
      </c>
      <c r="N30" s="2">
        <v>0</v>
      </c>
      <c r="O30" s="13">
        <f>SUM(G30:N30)</f>
        <v>15</v>
      </c>
      <c r="P30" s="12">
        <f>(O30*100)/52</f>
        <v>28.846153846153847</v>
      </c>
      <c r="S30" s="4"/>
      <c r="T30" s="7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30">
      <c r="A31" s="44">
        <v>26</v>
      </c>
      <c r="B31" s="16" t="s">
        <v>231</v>
      </c>
      <c r="C31" s="16" t="s">
        <v>53</v>
      </c>
      <c r="D31" s="46">
        <v>37719</v>
      </c>
      <c r="E31" s="16" t="s">
        <v>257</v>
      </c>
      <c r="F31" s="16" t="s">
        <v>258</v>
      </c>
      <c r="G31" s="16">
        <v>6</v>
      </c>
      <c r="H31" s="16">
        <v>0</v>
      </c>
      <c r="I31" s="16">
        <v>0</v>
      </c>
      <c r="J31" s="16">
        <v>1</v>
      </c>
      <c r="K31" s="16">
        <v>4</v>
      </c>
      <c r="L31" s="9">
        <v>2</v>
      </c>
      <c r="M31" s="9">
        <v>0</v>
      </c>
      <c r="N31" s="9">
        <v>2</v>
      </c>
      <c r="O31" s="13">
        <f>SUM(G31:N31)</f>
        <v>15</v>
      </c>
      <c r="P31" s="12">
        <f>(O31*100)/52</f>
        <v>28.846153846153847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30">
      <c r="A32" s="44">
        <v>27</v>
      </c>
      <c r="B32" s="26" t="s">
        <v>235</v>
      </c>
      <c r="C32" s="16" t="s">
        <v>53</v>
      </c>
      <c r="D32" s="46">
        <v>37463</v>
      </c>
      <c r="E32" s="26" t="s">
        <v>262</v>
      </c>
      <c r="F32" s="26" t="s">
        <v>35</v>
      </c>
      <c r="G32" s="26">
        <v>4</v>
      </c>
      <c r="H32" s="26">
        <v>2</v>
      </c>
      <c r="I32" s="26">
        <v>0</v>
      </c>
      <c r="J32" s="26">
        <v>1</v>
      </c>
      <c r="K32" s="26">
        <v>2</v>
      </c>
      <c r="L32" s="2">
        <v>6</v>
      </c>
      <c r="M32" s="2">
        <v>0</v>
      </c>
      <c r="N32" s="2">
        <v>0</v>
      </c>
      <c r="O32" s="13">
        <f>SUM(G32:N32)</f>
        <v>15</v>
      </c>
      <c r="P32" s="12">
        <f>(O32*100)/52</f>
        <v>28.846153846153847</v>
      </c>
      <c r="S32" s="4"/>
      <c r="T32" s="7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30">
      <c r="A33" s="44">
        <v>28</v>
      </c>
      <c r="B33" s="18" t="s">
        <v>249</v>
      </c>
      <c r="C33" s="16" t="s">
        <v>12</v>
      </c>
      <c r="D33" s="20">
        <v>37552</v>
      </c>
      <c r="E33" s="21" t="s">
        <v>13</v>
      </c>
      <c r="F33" s="23" t="s">
        <v>52</v>
      </c>
      <c r="G33" s="22">
        <v>4</v>
      </c>
      <c r="H33" s="22">
        <v>0</v>
      </c>
      <c r="I33" s="22">
        <v>0</v>
      </c>
      <c r="J33" s="22">
        <v>0</v>
      </c>
      <c r="K33" s="22">
        <v>4</v>
      </c>
      <c r="L33" s="9">
        <v>4</v>
      </c>
      <c r="M33" s="9">
        <v>3</v>
      </c>
      <c r="N33" s="9">
        <v>0</v>
      </c>
      <c r="O33" s="13">
        <f>SUM(G33:N33)</f>
        <v>15</v>
      </c>
      <c r="P33" s="12">
        <f>(O33*100)/52</f>
        <v>28.846153846153847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16" ht="30">
      <c r="A34" s="44">
        <v>29</v>
      </c>
      <c r="B34" s="26" t="s">
        <v>210</v>
      </c>
      <c r="C34" s="16" t="s">
        <v>53</v>
      </c>
      <c r="D34" s="19">
        <v>37325</v>
      </c>
      <c r="E34" s="26" t="s">
        <v>126</v>
      </c>
      <c r="F34" s="26" t="s">
        <v>182</v>
      </c>
      <c r="G34" s="26">
        <v>4</v>
      </c>
      <c r="H34" s="26">
        <v>0</v>
      </c>
      <c r="I34" s="26">
        <v>0</v>
      </c>
      <c r="J34" s="26">
        <v>0</v>
      </c>
      <c r="K34" s="26">
        <v>0</v>
      </c>
      <c r="L34" s="2">
        <v>5</v>
      </c>
      <c r="M34" s="2">
        <v>2</v>
      </c>
      <c r="N34" s="2">
        <v>3</v>
      </c>
      <c r="O34" s="13">
        <f>SUM(G34:N34)</f>
        <v>14</v>
      </c>
      <c r="P34" s="12">
        <f>(O34*100)/52</f>
        <v>26.923076923076923</v>
      </c>
    </row>
    <row r="35" spans="1:16" ht="30">
      <c r="A35" s="44">
        <v>30</v>
      </c>
      <c r="B35" s="16" t="s">
        <v>225</v>
      </c>
      <c r="C35" s="16" t="s">
        <v>53</v>
      </c>
      <c r="D35" s="46">
        <v>37341</v>
      </c>
      <c r="E35" s="16" t="s">
        <v>132</v>
      </c>
      <c r="F35" s="16" t="s">
        <v>44</v>
      </c>
      <c r="G35" s="16">
        <v>2</v>
      </c>
      <c r="H35" s="16">
        <v>0</v>
      </c>
      <c r="I35" s="16">
        <v>0</v>
      </c>
      <c r="J35" s="16">
        <v>0</v>
      </c>
      <c r="K35" s="16">
        <v>0</v>
      </c>
      <c r="L35" s="9">
        <v>6</v>
      </c>
      <c r="M35" s="9">
        <v>3</v>
      </c>
      <c r="N35" s="9">
        <v>3</v>
      </c>
      <c r="O35" s="13">
        <f>SUM(G35:N35)</f>
        <v>14</v>
      </c>
      <c r="P35" s="12">
        <f>(O35*100)/52</f>
        <v>26.923076923076923</v>
      </c>
    </row>
    <row r="36" spans="1:16" ht="31.5">
      <c r="A36" s="44">
        <v>31</v>
      </c>
      <c r="B36" s="16" t="s">
        <v>248</v>
      </c>
      <c r="C36" s="16" t="s">
        <v>53</v>
      </c>
      <c r="D36" s="19">
        <v>37464</v>
      </c>
      <c r="E36" s="17" t="s">
        <v>24</v>
      </c>
      <c r="F36" s="17" t="s">
        <v>252</v>
      </c>
      <c r="G36" s="17">
        <v>4</v>
      </c>
      <c r="H36" s="17">
        <v>0</v>
      </c>
      <c r="I36" s="17">
        <v>0</v>
      </c>
      <c r="J36" s="17">
        <v>0</v>
      </c>
      <c r="K36" s="17">
        <v>0</v>
      </c>
      <c r="L36" s="9">
        <v>4.5</v>
      </c>
      <c r="M36" s="9">
        <v>2</v>
      </c>
      <c r="N36" s="9">
        <v>2</v>
      </c>
      <c r="O36" s="13">
        <f>SUM(G36:N36)</f>
        <v>12.5</v>
      </c>
      <c r="P36" s="12">
        <f>(O36*100)/52</f>
        <v>24.03846153846154</v>
      </c>
    </row>
    <row r="37" spans="1:16" ht="30">
      <c r="A37" s="44">
        <v>32</v>
      </c>
      <c r="B37" s="26" t="s">
        <v>213</v>
      </c>
      <c r="C37" s="16" t="s">
        <v>53</v>
      </c>
      <c r="D37" s="19">
        <v>37588</v>
      </c>
      <c r="E37" s="26" t="s">
        <v>126</v>
      </c>
      <c r="F37" s="26" t="s">
        <v>182</v>
      </c>
      <c r="G37" s="26">
        <v>3</v>
      </c>
      <c r="H37" s="26">
        <v>0</v>
      </c>
      <c r="I37" s="26">
        <v>0</v>
      </c>
      <c r="J37" s="26">
        <v>0</v>
      </c>
      <c r="K37" s="26">
        <v>0</v>
      </c>
      <c r="L37" s="2">
        <v>6</v>
      </c>
      <c r="M37" s="2">
        <v>3</v>
      </c>
      <c r="N37" s="2">
        <v>0</v>
      </c>
      <c r="O37" s="13">
        <f>SUM(G37:N37)</f>
        <v>12</v>
      </c>
      <c r="P37" s="12">
        <f>(O37*100)/52</f>
        <v>23.076923076923077</v>
      </c>
    </row>
    <row r="38" spans="1:16" ht="30">
      <c r="A38" s="44">
        <v>33</v>
      </c>
      <c r="B38" s="16" t="s">
        <v>217</v>
      </c>
      <c r="C38" s="16" t="s">
        <v>12</v>
      </c>
      <c r="D38" s="19">
        <v>37562</v>
      </c>
      <c r="E38" s="26" t="s">
        <v>253</v>
      </c>
      <c r="F38" s="16" t="s">
        <v>40</v>
      </c>
      <c r="G38" s="16">
        <v>2</v>
      </c>
      <c r="H38" s="16">
        <v>2</v>
      </c>
      <c r="I38" s="16">
        <v>0</v>
      </c>
      <c r="J38" s="16">
        <v>0</v>
      </c>
      <c r="K38" s="16">
        <v>2</v>
      </c>
      <c r="L38" s="9">
        <v>2</v>
      </c>
      <c r="M38" s="9">
        <v>2</v>
      </c>
      <c r="N38" s="9">
        <v>2</v>
      </c>
      <c r="O38" s="13">
        <f>SUM(G38:N38)</f>
        <v>12</v>
      </c>
      <c r="P38" s="12">
        <f>(O38*100)/52</f>
        <v>23.076923076923077</v>
      </c>
    </row>
    <row r="39" spans="1:16" ht="30">
      <c r="A39" s="44">
        <v>34</v>
      </c>
      <c r="B39" s="16" t="s">
        <v>239</v>
      </c>
      <c r="C39" s="26" t="s">
        <v>12</v>
      </c>
      <c r="D39" s="41">
        <v>37623</v>
      </c>
      <c r="E39" s="16" t="s">
        <v>266</v>
      </c>
      <c r="F39" s="34" t="s">
        <v>119</v>
      </c>
      <c r="G39" s="16">
        <v>3</v>
      </c>
      <c r="H39" s="16">
        <v>2</v>
      </c>
      <c r="I39" s="16">
        <v>0</v>
      </c>
      <c r="J39" s="16">
        <v>0</v>
      </c>
      <c r="K39" s="16">
        <v>2</v>
      </c>
      <c r="L39" s="9">
        <v>2.5</v>
      </c>
      <c r="M39" s="9">
        <v>2</v>
      </c>
      <c r="N39" s="9">
        <v>0</v>
      </c>
      <c r="O39" s="13">
        <f>SUM(G39:N39)</f>
        <v>11.5</v>
      </c>
      <c r="P39" s="12">
        <f>(O39*100)/52</f>
        <v>22.115384615384617</v>
      </c>
    </row>
    <row r="40" spans="1:16" ht="30">
      <c r="A40" s="44">
        <v>35</v>
      </c>
      <c r="B40" s="16" t="s">
        <v>246</v>
      </c>
      <c r="C40" s="16" t="s">
        <v>12</v>
      </c>
      <c r="D40" s="19">
        <v>37596</v>
      </c>
      <c r="E40" s="24" t="s">
        <v>13</v>
      </c>
      <c r="F40" s="16" t="s">
        <v>52</v>
      </c>
      <c r="G40" s="16">
        <v>4</v>
      </c>
      <c r="H40" s="16">
        <v>0</v>
      </c>
      <c r="I40" s="16">
        <v>0</v>
      </c>
      <c r="J40" s="16">
        <v>0</v>
      </c>
      <c r="K40" s="16">
        <v>0</v>
      </c>
      <c r="L40" s="9">
        <v>4</v>
      </c>
      <c r="M40" s="9">
        <v>0</v>
      </c>
      <c r="N40" s="9">
        <v>3</v>
      </c>
      <c r="O40" s="13">
        <f>SUM(G40:N40)</f>
        <v>11</v>
      </c>
      <c r="P40" s="12">
        <f>(O40*100)/52</f>
        <v>21.153846153846153</v>
      </c>
    </row>
    <row r="41" spans="1:16" ht="25.5">
      <c r="A41" s="44">
        <v>36</v>
      </c>
      <c r="B41" s="34" t="s">
        <v>387</v>
      </c>
      <c r="C41" s="32" t="s">
        <v>53</v>
      </c>
      <c r="D41" s="39">
        <v>37622</v>
      </c>
      <c r="E41" s="32" t="s">
        <v>384</v>
      </c>
      <c r="F41" s="34" t="s">
        <v>119</v>
      </c>
      <c r="G41" s="9">
        <v>2</v>
      </c>
      <c r="H41" s="9">
        <v>0</v>
      </c>
      <c r="I41" s="9">
        <v>0</v>
      </c>
      <c r="J41" s="9">
        <v>0</v>
      </c>
      <c r="K41" s="9">
        <v>0</v>
      </c>
      <c r="L41" s="9">
        <v>4</v>
      </c>
      <c r="M41" s="9">
        <v>3</v>
      </c>
      <c r="N41" s="9">
        <v>2</v>
      </c>
      <c r="O41" s="37">
        <f>SUM(G41:N41)</f>
        <v>11</v>
      </c>
      <c r="P41" s="38">
        <f>(O41*100)/52</f>
        <v>21.153846153846153</v>
      </c>
    </row>
    <row r="42" spans="1:16" ht="30">
      <c r="A42" s="44">
        <v>37</v>
      </c>
      <c r="B42" s="26" t="s">
        <v>386</v>
      </c>
      <c r="C42" s="26" t="s">
        <v>180</v>
      </c>
      <c r="D42" s="46">
        <v>37486</v>
      </c>
      <c r="E42" s="26" t="s">
        <v>114</v>
      </c>
      <c r="F42" s="26" t="s">
        <v>23</v>
      </c>
      <c r="G42" s="26">
        <v>3</v>
      </c>
      <c r="H42" s="26">
        <v>0</v>
      </c>
      <c r="I42" s="26">
        <v>2</v>
      </c>
      <c r="J42" s="26">
        <v>0</v>
      </c>
      <c r="K42" s="26">
        <v>0</v>
      </c>
      <c r="L42" s="9">
        <v>3</v>
      </c>
      <c r="M42" s="9">
        <v>2</v>
      </c>
      <c r="N42" s="9">
        <v>0</v>
      </c>
      <c r="O42" s="13">
        <f>SUM(G42:N42)</f>
        <v>10</v>
      </c>
      <c r="P42" s="12">
        <f>(O42*100)/52</f>
        <v>19.23076923076923</v>
      </c>
    </row>
    <row r="43" spans="1:16" ht="30">
      <c r="A43" s="44">
        <v>38</v>
      </c>
      <c r="B43" s="26" t="s">
        <v>221</v>
      </c>
      <c r="C43" s="16" t="s">
        <v>53</v>
      </c>
      <c r="D43" s="46">
        <v>37749</v>
      </c>
      <c r="E43" s="26" t="s">
        <v>117</v>
      </c>
      <c r="F43" s="26" t="s">
        <v>32</v>
      </c>
      <c r="G43" s="26">
        <v>1</v>
      </c>
      <c r="H43" s="26">
        <v>2</v>
      </c>
      <c r="I43" s="26">
        <v>0</v>
      </c>
      <c r="J43" s="26">
        <v>2</v>
      </c>
      <c r="K43" s="26">
        <v>1</v>
      </c>
      <c r="L43" s="9">
        <v>0.5</v>
      </c>
      <c r="M43" s="9">
        <v>3</v>
      </c>
      <c r="N43" s="9">
        <v>0</v>
      </c>
      <c r="O43" s="13">
        <f>SUM(G43:N43)</f>
        <v>9.5</v>
      </c>
      <c r="P43" s="12">
        <f>(O43*100)/52</f>
        <v>18.26923076923077</v>
      </c>
    </row>
    <row r="44" spans="1:16" ht="30">
      <c r="A44" s="44">
        <v>39</v>
      </c>
      <c r="B44" s="16" t="s">
        <v>229</v>
      </c>
      <c r="C44" s="43" t="s">
        <v>12</v>
      </c>
      <c r="D44" s="41">
        <v>37734</v>
      </c>
      <c r="E44" s="16" t="s">
        <v>191</v>
      </c>
      <c r="F44" s="16" t="s">
        <v>43</v>
      </c>
      <c r="G44" s="16">
        <v>5</v>
      </c>
      <c r="H44" s="16">
        <v>0</v>
      </c>
      <c r="I44" s="16">
        <v>0</v>
      </c>
      <c r="J44" s="16">
        <v>0</v>
      </c>
      <c r="K44" s="16">
        <v>0</v>
      </c>
      <c r="L44" s="2">
        <v>2</v>
      </c>
      <c r="M44" s="2">
        <v>0</v>
      </c>
      <c r="N44" s="2">
        <v>2</v>
      </c>
      <c r="O44" s="13">
        <f>SUM(G44:N44)</f>
        <v>9</v>
      </c>
      <c r="P44" s="12">
        <f>(O44*100)/52</f>
        <v>17.307692307692307</v>
      </c>
    </row>
    <row r="45" spans="1:16" ht="30">
      <c r="A45" s="44">
        <v>40</v>
      </c>
      <c r="B45" s="26" t="s">
        <v>205</v>
      </c>
      <c r="C45" s="16" t="s">
        <v>53</v>
      </c>
      <c r="D45" s="19">
        <v>37438</v>
      </c>
      <c r="E45" s="26" t="s">
        <v>126</v>
      </c>
      <c r="F45" s="26" t="s">
        <v>250</v>
      </c>
      <c r="G45" s="26">
        <v>1</v>
      </c>
      <c r="H45" s="26">
        <v>0</v>
      </c>
      <c r="I45" s="26">
        <v>0</v>
      </c>
      <c r="J45" s="26">
        <v>0</v>
      </c>
      <c r="K45" s="26">
        <v>0</v>
      </c>
      <c r="L45" s="2">
        <v>4.5</v>
      </c>
      <c r="M45" s="2">
        <v>3</v>
      </c>
      <c r="N45" s="2">
        <v>0</v>
      </c>
      <c r="O45" s="13">
        <f>SUM(G45:N45)</f>
        <v>8.5</v>
      </c>
      <c r="P45" s="12">
        <f>(O45*100)/52</f>
        <v>16.346153846153847</v>
      </c>
    </row>
    <row r="46" spans="1:16" ht="30">
      <c r="A46" s="44">
        <v>41</v>
      </c>
      <c r="B46" s="16" t="s">
        <v>212</v>
      </c>
      <c r="C46" s="16" t="s">
        <v>12</v>
      </c>
      <c r="D46" s="19">
        <v>37722</v>
      </c>
      <c r="E46" s="26" t="s">
        <v>253</v>
      </c>
      <c r="F46" s="16" t="s">
        <v>40</v>
      </c>
      <c r="G46" s="16">
        <v>2</v>
      </c>
      <c r="H46" s="16">
        <v>2</v>
      </c>
      <c r="I46" s="16">
        <v>0</v>
      </c>
      <c r="J46" s="16">
        <v>0</v>
      </c>
      <c r="K46" s="16">
        <v>0</v>
      </c>
      <c r="L46" s="9">
        <v>4</v>
      </c>
      <c r="M46" s="9">
        <v>0</v>
      </c>
      <c r="N46" s="9">
        <v>0</v>
      </c>
      <c r="O46" s="13">
        <f>SUM(G46:N46)</f>
        <v>8</v>
      </c>
      <c r="P46" s="12">
        <f>(O46*100)/52</f>
        <v>15.384615384615385</v>
      </c>
    </row>
    <row r="47" spans="1:16" ht="30">
      <c r="A47" s="44">
        <v>42</v>
      </c>
      <c r="B47" s="26" t="s">
        <v>233</v>
      </c>
      <c r="C47" s="26" t="s">
        <v>53</v>
      </c>
      <c r="D47" s="51">
        <v>37501</v>
      </c>
      <c r="E47" s="26" t="s">
        <v>106</v>
      </c>
      <c r="F47" s="26" t="s">
        <v>260</v>
      </c>
      <c r="G47" s="26">
        <v>4</v>
      </c>
      <c r="H47" s="26">
        <v>2</v>
      </c>
      <c r="I47" s="26">
        <v>0</v>
      </c>
      <c r="J47" s="26">
        <v>0</v>
      </c>
      <c r="K47" s="26">
        <v>0</v>
      </c>
      <c r="L47" s="9">
        <v>2</v>
      </c>
      <c r="M47" s="9">
        <v>0</v>
      </c>
      <c r="N47" s="9">
        <v>0</v>
      </c>
      <c r="O47" s="13">
        <f>SUM(G47:N47)</f>
        <v>8</v>
      </c>
      <c r="P47" s="12">
        <f>(O47*100)/52</f>
        <v>15.384615384615385</v>
      </c>
    </row>
    <row r="48" spans="1:17" ht="30">
      <c r="A48" s="44">
        <v>43</v>
      </c>
      <c r="B48" s="16" t="s">
        <v>232</v>
      </c>
      <c r="C48" s="16" t="s">
        <v>53</v>
      </c>
      <c r="D48" s="46">
        <v>37500</v>
      </c>
      <c r="E48" s="16" t="s">
        <v>110</v>
      </c>
      <c r="F48" s="16" t="s">
        <v>259</v>
      </c>
      <c r="G48" s="16">
        <v>1</v>
      </c>
      <c r="H48" s="16">
        <v>0</v>
      </c>
      <c r="I48" s="16">
        <v>0</v>
      </c>
      <c r="J48" s="16">
        <v>1</v>
      </c>
      <c r="K48" s="16">
        <v>0</v>
      </c>
      <c r="L48" s="9">
        <v>3.5</v>
      </c>
      <c r="M48" s="9">
        <v>0</v>
      </c>
      <c r="N48" s="9">
        <v>2</v>
      </c>
      <c r="O48" s="13">
        <f>SUM(G48:N48)</f>
        <v>7.5</v>
      </c>
      <c r="P48" s="12">
        <f>(O48*100)/52</f>
        <v>14.423076923076923</v>
      </c>
      <c r="Q48" s="4"/>
    </row>
    <row r="49" spans="1:17" ht="30">
      <c r="A49" s="44">
        <v>44</v>
      </c>
      <c r="B49" s="16" t="s">
        <v>222</v>
      </c>
      <c r="C49" s="16" t="s">
        <v>12</v>
      </c>
      <c r="D49" s="46">
        <v>37788</v>
      </c>
      <c r="E49" s="16" t="s">
        <v>132</v>
      </c>
      <c r="F49" s="16" t="s">
        <v>44</v>
      </c>
      <c r="G49" s="16">
        <v>3</v>
      </c>
      <c r="H49" s="16">
        <v>2</v>
      </c>
      <c r="I49" s="16">
        <v>0</v>
      </c>
      <c r="J49" s="16">
        <v>0</v>
      </c>
      <c r="K49" s="16">
        <v>0</v>
      </c>
      <c r="L49" s="9">
        <v>2</v>
      </c>
      <c r="M49" s="9">
        <v>0</v>
      </c>
      <c r="N49" s="9">
        <v>0</v>
      </c>
      <c r="O49" s="13">
        <f>SUM(G49:N49)</f>
        <v>7</v>
      </c>
      <c r="P49" s="12">
        <f>(O49*100)/52</f>
        <v>13.461538461538462</v>
      </c>
      <c r="Q49" s="4"/>
    </row>
    <row r="50" spans="1:17" ht="30">
      <c r="A50" s="44">
        <v>45</v>
      </c>
      <c r="B50" s="26" t="s">
        <v>208</v>
      </c>
      <c r="C50" s="26" t="s">
        <v>139</v>
      </c>
      <c r="D50" s="46">
        <v>37822</v>
      </c>
      <c r="E50" s="26" t="s">
        <v>108</v>
      </c>
      <c r="F50" s="26" t="s">
        <v>15</v>
      </c>
      <c r="G50" s="26"/>
      <c r="H50" s="26"/>
      <c r="I50" s="26"/>
      <c r="J50" s="26"/>
      <c r="K50" s="26"/>
      <c r="L50" s="9"/>
      <c r="M50" s="9"/>
      <c r="N50" s="9"/>
      <c r="O50" s="13">
        <f>SUM(G50:N50)</f>
        <v>0</v>
      </c>
      <c r="P50" s="12">
        <f>(O50*100)/52</f>
        <v>0</v>
      </c>
      <c r="Q50" s="4"/>
    </row>
    <row r="51" spans="1:17" ht="30">
      <c r="A51" s="44">
        <v>46</v>
      </c>
      <c r="B51" s="26" t="s">
        <v>211</v>
      </c>
      <c r="C51" s="26" t="s">
        <v>139</v>
      </c>
      <c r="D51" s="46">
        <v>37438</v>
      </c>
      <c r="E51" s="26" t="s">
        <v>108</v>
      </c>
      <c r="F51" s="26" t="s">
        <v>15</v>
      </c>
      <c r="G51" s="26"/>
      <c r="H51" s="26"/>
      <c r="I51" s="26"/>
      <c r="J51" s="26"/>
      <c r="K51" s="26"/>
      <c r="L51" s="2"/>
      <c r="M51" s="2"/>
      <c r="N51" s="2"/>
      <c r="O51" s="13">
        <f>SUM(G51:N51)</f>
        <v>0</v>
      </c>
      <c r="P51" s="12">
        <f>(O51*100)/52</f>
        <v>0</v>
      </c>
      <c r="Q51" s="4"/>
    </row>
    <row r="52" spans="1:17" ht="30">
      <c r="A52" s="44">
        <v>47</v>
      </c>
      <c r="B52" s="16" t="s">
        <v>46</v>
      </c>
      <c r="C52" s="16" t="s">
        <v>53</v>
      </c>
      <c r="D52" s="41">
        <v>37263</v>
      </c>
      <c r="E52" s="16" t="s">
        <v>251</v>
      </c>
      <c r="F52" s="16" t="s">
        <v>252</v>
      </c>
      <c r="G52" s="16"/>
      <c r="H52" s="16"/>
      <c r="I52" s="16"/>
      <c r="J52" s="16"/>
      <c r="K52" s="16"/>
      <c r="L52" s="9"/>
      <c r="M52" s="9"/>
      <c r="N52" s="9"/>
      <c r="O52" s="13">
        <f>SUM(G52:N52)</f>
        <v>0</v>
      </c>
      <c r="P52" s="12">
        <f>(O52*100)/52</f>
        <v>0</v>
      </c>
      <c r="Q52" s="4"/>
    </row>
    <row r="53" spans="1:17" ht="30">
      <c r="A53" s="44">
        <v>48</v>
      </c>
      <c r="B53" s="16" t="s">
        <v>45</v>
      </c>
      <c r="C53" s="16" t="s">
        <v>53</v>
      </c>
      <c r="D53" s="41">
        <v>37050</v>
      </c>
      <c r="E53" s="16" t="s">
        <v>251</v>
      </c>
      <c r="F53" s="16" t="s">
        <v>252</v>
      </c>
      <c r="G53" s="16"/>
      <c r="H53" s="16"/>
      <c r="I53" s="16"/>
      <c r="J53" s="16"/>
      <c r="K53" s="16"/>
      <c r="L53" s="2"/>
      <c r="M53" s="2"/>
      <c r="N53" s="2"/>
      <c r="O53" s="13">
        <f>SUM(G53:N53)</f>
        <v>0</v>
      </c>
      <c r="P53" s="12">
        <f>(O53*100)/52</f>
        <v>0</v>
      </c>
      <c r="Q53" s="4"/>
    </row>
    <row r="54" spans="1:17" ht="30">
      <c r="A54" s="44">
        <v>49</v>
      </c>
      <c r="B54" s="26" t="s">
        <v>234</v>
      </c>
      <c r="C54" s="26" t="s">
        <v>12</v>
      </c>
      <c r="D54" s="51">
        <v>37497</v>
      </c>
      <c r="E54" s="16" t="s">
        <v>130</v>
      </c>
      <c r="F54" s="26" t="s">
        <v>261</v>
      </c>
      <c r="G54" s="26"/>
      <c r="H54" s="26"/>
      <c r="I54" s="26"/>
      <c r="J54" s="26"/>
      <c r="K54" s="26"/>
      <c r="L54" s="2"/>
      <c r="M54" s="2"/>
      <c r="N54" s="2"/>
      <c r="O54" s="13">
        <f>SUM(G54:N54)</f>
        <v>0</v>
      </c>
      <c r="P54" s="12">
        <f>(O54*100)/52</f>
        <v>0</v>
      </c>
      <c r="Q54" s="4"/>
    </row>
    <row r="55" spans="1:17" ht="30">
      <c r="A55" s="44">
        <v>50</v>
      </c>
      <c r="B55" s="26" t="s">
        <v>236</v>
      </c>
      <c r="C55" s="26" t="s">
        <v>263</v>
      </c>
      <c r="D55" s="46">
        <v>37937</v>
      </c>
      <c r="E55" s="26" t="s">
        <v>108</v>
      </c>
      <c r="F55" s="26" t="s">
        <v>15</v>
      </c>
      <c r="G55" s="26"/>
      <c r="H55" s="26"/>
      <c r="I55" s="26"/>
      <c r="J55" s="26"/>
      <c r="K55" s="26"/>
      <c r="L55" s="9"/>
      <c r="M55" s="9"/>
      <c r="N55" s="9"/>
      <c r="O55" s="13">
        <f>SUM(G55:N55)</f>
        <v>0</v>
      </c>
      <c r="P55" s="12">
        <f>(O55*100)/52</f>
        <v>0</v>
      </c>
      <c r="Q55" s="4"/>
    </row>
    <row r="56" spans="1:16" ht="30">
      <c r="A56" s="44">
        <v>51</v>
      </c>
      <c r="B56" s="26" t="s">
        <v>237</v>
      </c>
      <c r="C56" s="26" t="s">
        <v>264</v>
      </c>
      <c r="D56" s="26" t="s">
        <v>265</v>
      </c>
      <c r="E56" s="26" t="s">
        <v>108</v>
      </c>
      <c r="F56" s="26" t="s">
        <v>15</v>
      </c>
      <c r="G56" s="26"/>
      <c r="H56" s="26"/>
      <c r="I56" s="26"/>
      <c r="J56" s="26"/>
      <c r="K56" s="26"/>
      <c r="L56" s="9"/>
      <c r="M56" s="9"/>
      <c r="N56" s="9"/>
      <c r="O56" s="13">
        <f>SUM(G56:N56)</f>
        <v>0</v>
      </c>
      <c r="P56" s="12">
        <f>(O56*100)/52</f>
        <v>0</v>
      </c>
    </row>
    <row r="57" spans="1:16" ht="30">
      <c r="A57" s="44">
        <v>52</v>
      </c>
      <c r="B57" s="16" t="s">
        <v>243</v>
      </c>
      <c r="C57" s="16" t="s">
        <v>53</v>
      </c>
      <c r="D57" s="41">
        <v>37589</v>
      </c>
      <c r="E57" s="16" t="s">
        <v>24</v>
      </c>
      <c r="F57" s="16" t="s">
        <v>252</v>
      </c>
      <c r="G57" s="16"/>
      <c r="H57" s="16"/>
      <c r="I57" s="16"/>
      <c r="J57" s="16"/>
      <c r="K57" s="16"/>
      <c r="L57" s="9"/>
      <c r="M57" s="9"/>
      <c r="N57" s="9"/>
      <c r="O57" s="13">
        <f>SUM(G57:N57)</f>
        <v>0</v>
      </c>
      <c r="P57" s="12">
        <f>(O57*100)/52</f>
        <v>0</v>
      </c>
    </row>
    <row r="58" spans="1:16" ht="30">
      <c r="A58" s="44">
        <v>53</v>
      </c>
      <c r="B58" s="16" t="s">
        <v>240</v>
      </c>
      <c r="C58" s="16" t="s">
        <v>53</v>
      </c>
      <c r="D58" s="41">
        <v>37459</v>
      </c>
      <c r="E58" s="16" t="s">
        <v>22</v>
      </c>
      <c r="F58" s="16" t="s">
        <v>23</v>
      </c>
      <c r="G58" s="16"/>
      <c r="H58" s="16"/>
      <c r="I58" s="16"/>
      <c r="J58" s="16"/>
      <c r="K58" s="16"/>
      <c r="L58" s="2"/>
      <c r="M58" s="2"/>
      <c r="N58" s="2"/>
      <c r="O58" s="13"/>
      <c r="P58" s="12"/>
    </row>
  </sheetData>
  <sheetProtection/>
  <mergeCells count="120">
    <mergeCell ref="T24:U24"/>
    <mergeCell ref="V24:W24"/>
    <mergeCell ref="X24:Y24"/>
    <mergeCell ref="Z24:AA24"/>
    <mergeCell ref="AB24:AC24"/>
    <mergeCell ref="AD24:AE24"/>
    <mergeCell ref="T23:U23"/>
    <mergeCell ref="V23:W23"/>
    <mergeCell ref="X23:Y23"/>
    <mergeCell ref="Z23:AA23"/>
    <mergeCell ref="AB23:AC23"/>
    <mergeCell ref="AD23:AE23"/>
    <mergeCell ref="T22:U22"/>
    <mergeCell ref="V22:W22"/>
    <mergeCell ref="X22:Y22"/>
    <mergeCell ref="Z22:AA22"/>
    <mergeCell ref="AB22:AC22"/>
    <mergeCell ref="AD22:AE22"/>
    <mergeCell ref="T21:U21"/>
    <mergeCell ref="V21:W21"/>
    <mergeCell ref="X21:Y21"/>
    <mergeCell ref="Z21:AA21"/>
    <mergeCell ref="AB21:AC21"/>
    <mergeCell ref="AD21:AE21"/>
    <mergeCell ref="T20:U20"/>
    <mergeCell ref="V20:W20"/>
    <mergeCell ref="X20:Y20"/>
    <mergeCell ref="Z20:AA20"/>
    <mergeCell ref="AB20:AC20"/>
    <mergeCell ref="AD20:AE20"/>
    <mergeCell ref="T19:U19"/>
    <mergeCell ref="V19:W19"/>
    <mergeCell ref="X19:Y19"/>
    <mergeCell ref="Z19:AA19"/>
    <mergeCell ref="AB19:AC19"/>
    <mergeCell ref="AD19:AE19"/>
    <mergeCell ref="T18:U18"/>
    <mergeCell ref="V18:W18"/>
    <mergeCell ref="X18:Y18"/>
    <mergeCell ref="Z18:AA18"/>
    <mergeCell ref="AB18:AC18"/>
    <mergeCell ref="AD18:AE18"/>
    <mergeCell ref="T17:U17"/>
    <mergeCell ref="V17:W17"/>
    <mergeCell ref="X17:Y17"/>
    <mergeCell ref="Z17:AA17"/>
    <mergeCell ref="AB17:AC17"/>
    <mergeCell ref="AD17:AE17"/>
    <mergeCell ref="T16:U16"/>
    <mergeCell ref="V16:W16"/>
    <mergeCell ref="X16:Y16"/>
    <mergeCell ref="Z16:AA16"/>
    <mergeCell ref="AB16:AC16"/>
    <mergeCell ref="AD16:AE16"/>
    <mergeCell ref="T15:U15"/>
    <mergeCell ref="V15:W15"/>
    <mergeCell ref="X15:Y15"/>
    <mergeCell ref="Z15:AA15"/>
    <mergeCell ref="AB15:AC15"/>
    <mergeCell ref="AD15:AE15"/>
    <mergeCell ref="T14:U14"/>
    <mergeCell ref="V14:W14"/>
    <mergeCell ref="X14:Y14"/>
    <mergeCell ref="Z14:AA14"/>
    <mergeCell ref="AB14:AC14"/>
    <mergeCell ref="AD14:AE14"/>
    <mergeCell ref="T13:U13"/>
    <mergeCell ref="V13:W13"/>
    <mergeCell ref="X13:Y13"/>
    <mergeCell ref="Z13:AA13"/>
    <mergeCell ref="AB13:AC13"/>
    <mergeCell ref="AD13:AE13"/>
    <mergeCell ref="T12:U12"/>
    <mergeCell ref="V12:W12"/>
    <mergeCell ref="X12:Y12"/>
    <mergeCell ref="Z12:AA12"/>
    <mergeCell ref="AB12:AC12"/>
    <mergeCell ref="AD12:AE12"/>
    <mergeCell ref="T11:U11"/>
    <mergeCell ref="V11:W11"/>
    <mergeCell ref="X11:Y11"/>
    <mergeCell ref="Z11:AA11"/>
    <mergeCell ref="AB11:AC11"/>
    <mergeCell ref="AD11:AE11"/>
    <mergeCell ref="T10:U10"/>
    <mergeCell ref="V10:W10"/>
    <mergeCell ref="X10:Y10"/>
    <mergeCell ref="Z10:AA10"/>
    <mergeCell ref="AB10:AC10"/>
    <mergeCell ref="AD10:AE10"/>
    <mergeCell ref="T9:U9"/>
    <mergeCell ref="V9:W9"/>
    <mergeCell ref="X9:Y9"/>
    <mergeCell ref="Z9:AA9"/>
    <mergeCell ref="AB9:AC9"/>
    <mergeCell ref="AD9:AE9"/>
    <mergeCell ref="T8:U8"/>
    <mergeCell ref="V8:W8"/>
    <mergeCell ref="X8:Y8"/>
    <mergeCell ref="Z8:AA8"/>
    <mergeCell ref="AB8:AC8"/>
    <mergeCell ref="AD8:AE8"/>
    <mergeCell ref="T7:U7"/>
    <mergeCell ref="V7:W7"/>
    <mergeCell ref="X7:Y7"/>
    <mergeCell ref="Z7:AA7"/>
    <mergeCell ref="AB7:AC7"/>
    <mergeCell ref="AD7:AE7"/>
    <mergeCell ref="T6:U6"/>
    <mergeCell ref="V6:W6"/>
    <mergeCell ref="X6:Y6"/>
    <mergeCell ref="Z6:AA6"/>
    <mergeCell ref="AB6:AC6"/>
    <mergeCell ref="AD6:AE6"/>
    <mergeCell ref="T5:U5"/>
    <mergeCell ref="V5:W5"/>
    <mergeCell ref="X5:Y5"/>
    <mergeCell ref="Z5:AA5"/>
    <mergeCell ref="AB5:AC5"/>
    <mergeCell ref="AD5:A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6"/>
  <sheetViews>
    <sheetView zoomScale="80" zoomScaleNormal="80" zoomScalePageLayoutView="0" workbookViewId="0" topLeftCell="A1">
      <selection activeCell="V4" sqref="V4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0.421875" style="0" customWidth="1"/>
    <col min="4" max="4" width="12.00390625" style="0" customWidth="1"/>
    <col min="5" max="5" width="20.140625" style="0" customWidth="1"/>
    <col min="6" max="6" width="27.28125" style="0" customWidth="1"/>
    <col min="7" max="7" width="6.57421875" style="0" customWidth="1"/>
    <col min="8" max="8" width="6.28125" style="0" customWidth="1"/>
    <col min="9" max="9" width="6.421875" style="0" customWidth="1"/>
    <col min="10" max="10" width="6.7109375" style="0" customWidth="1"/>
    <col min="11" max="11" width="6.28125" style="0" customWidth="1"/>
    <col min="12" max="12" width="6.57421875" style="0" customWidth="1"/>
    <col min="13" max="13" width="6.140625" style="0" customWidth="1"/>
    <col min="14" max="14" width="5.8515625" style="0" customWidth="1"/>
    <col min="15" max="15" width="6.28125" style="0" customWidth="1"/>
    <col min="16" max="16" width="6.8515625" style="0" customWidth="1"/>
    <col min="17" max="17" width="6.421875" style="0" customWidth="1"/>
    <col min="18" max="18" width="6.7109375" style="0" customWidth="1"/>
    <col min="19" max="19" width="8.140625" style="0" customWidth="1"/>
    <col min="21" max="21" width="11.00390625" style="0" customWidth="1"/>
    <col min="23" max="23" width="12.140625" style="0" customWidth="1"/>
    <col min="24" max="24" width="6.28125" style="0" customWidth="1"/>
    <col min="32" max="32" width="4.57421875" style="0" customWidth="1"/>
    <col min="34" max="34" width="5.7109375" style="0" customWidth="1"/>
    <col min="36" max="36" width="3.7109375" style="0" customWidth="1"/>
  </cols>
  <sheetData>
    <row r="1" spans="1:3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</row>
    <row r="2" spans="1:36" ht="15.75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</row>
    <row r="3" spans="1:36" ht="15.75">
      <c r="A3" s="1" t="s">
        <v>362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X3" s="3"/>
      <c r="Y3" s="3"/>
      <c r="Z3" s="3"/>
      <c r="AA3" s="3"/>
      <c r="AB3" s="3"/>
      <c r="AC3" s="3"/>
      <c r="AD3" s="3"/>
      <c r="AE3" s="3"/>
      <c r="AF3" s="3"/>
      <c r="AG3" s="4"/>
      <c r="AH3" s="4"/>
      <c r="AI3" s="4"/>
      <c r="AJ3" s="4"/>
    </row>
    <row r="4" spans="24:36" ht="12.75"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38.25">
      <c r="A5" s="10" t="s">
        <v>1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27" t="s">
        <v>363</v>
      </c>
      <c r="H5" s="27" t="s">
        <v>364</v>
      </c>
      <c r="I5" s="27" t="s">
        <v>365</v>
      </c>
      <c r="J5" s="27" t="s">
        <v>366</v>
      </c>
      <c r="K5" s="30" t="s">
        <v>367</v>
      </c>
      <c r="L5" s="30" t="s">
        <v>368</v>
      </c>
      <c r="M5" s="30" t="s">
        <v>369</v>
      </c>
      <c r="N5" s="30" t="s">
        <v>370</v>
      </c>
      <c r="O5" s="30" t="s">
        <v>371</v>
      </c>
      <c r="P5" s="30" t="s">
        <v>372</v>
      </c>
      <c r="Q5" s="30" t="s">
        <v>373</v>
      </c>
      <c r="R5" s="30" t="s">
        <v>374</v>
      </c>
      <c r="S5" s="11" t="s">
        <v>375</v>
      </c>
      <c r="T5" s="25" t="s">
        <v>29</v>
      </c>
      <c r="U5" s="11" t="s">
        <v>28</v>
      </c>
      <c r="X5" s="5"/>
      <c r="Y5" s="55"/>
      <c r="Z5" s="55"/>
      <c r="AA5" s="56"/>
      <c r="AB5" s="56"/>
      <c r="AC5" s="56"/>
      <c r="AD5" s="56"/>
      <c r="AE5" s="56"/>
      <c r="AF5" s="56"/>
      <c r="AG5" s="56"/>
      <c r="AH5" s="56"/>
      <c r="AI5" s="56"/>
      <c r="AJ5" s="57"/>
    </row>
    <row r="6" spans="1:36" ht="30">
      <c r="A6" s="44">
        <v>1</v>
      </c>
      <c r="B6" s="26" t="s">
        <v>268</v>
      </c>
      <c r="C6" s="16" t="s">
        <v>53</v>
      </c>
      <c r="D6" s="41">
        <v>37287</v>
      </c>
      <c r="E6" s="26" t="s">
        <v>117</v>
      </c>
      <c r="F6" s="26" t="s">
        <v>17</v>
      </c>
      <c r="G6" s="26">
        <v>5</v>
      </c>
      <c r="H6" s="26">
        <v>2</v>
      </c>
      <c r="I6" s="26">
        <v>1</v>
      </c>
      <c r="J6" s="26">
        <v>10</v>
      </c>
      <c r="K6" s="26">
        <v>2</v>
      </c>
      <c r="L6" s="26">
        <v>5</v>
      </c>
      <c r="M6" s="26">
        <v>5</v>
      </c>
      <c r="N6" s="26">
        <v>5</v>
      </c>
      <c r="O6" s="26">
        <v>5</v>
      </c>
      <c r="P6" s="26">
        <v>3</v>
      </c>
      <c r="Q6" s="26">
        <v>1</v>
      </c>
      <c r="R6" s="2">
        <v>3</v>
      </c>
      <c r="S6" s="2">
        <v>14</v>
      </c>
      <c r="T6" s="13">
        <f>SUM(G6:S6)</f>
        <v>61</v>
      </c>
      <c r="U6" s="12">
        <f aca="true" t="shared" si="0" ref="U6:U41">(T6*100)/77</f>
        <v>79.22077922077922</v>
      </c>
      <c r="X6" s="6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9"/>
      <c r="AJ6" s="59"/>
    </row>
    <row r="7" spans="1:36" ht="30">
      <c r="A7" s="44">
        <v>2</v>
      </c>
      <c r="B7" s="26" t="s">
        <v>276</v>
      </c>
      <c r="C7" s="16" t="s">
        <v>53</v>
      </c>
      <c r="D7" s="41">
        <v>37168</v>
      </c>
      <c r="E7" s="26" t="s">
        <v>117</v>
      </c>
      <c r="F7" s="26" t="s">
        <v>17</v>
      </c>
      <c r="G7" s="26">
        <v>5</v>
      </c>
      <c r="H7" s="26">
        <v>0</v>
      </c>
      <c r="I7" s="26">
        <v>1</v>
      </c>
      <c r="J7" s="26">
        <v>10</v>
      </c>
      <c r="K7" s="26">
        <v>2</v>
      </c>
      <c r="L7" s="26">
        <v>5</v>
      </c>
      <c r="M7" s="26">
        <v>2</v>
      </c>
      <c r="N7" s="26">
        <v>5</v>
      </c>
      <c r="O7" s="26">
        <v>1</v>
      </c>
      <c r="P7" s="26">
        <v>3</v>
      </c>
      <c r="Q7" s="26">
        <v>1</v>
      </c>
      <c r="R7" s="2">
        <v>2</v>
      </c>
      <c r="S7" s="2">
        <v>13</v>
      </c>
      <c r="T7" s="13">
        <f>SUM(G7:S7)</f>
        <v>50</v>
      </c>
      <c r="U7" s="12">
        <f t="shared" si="0"/>
        <v>64.93506493506493</v>
      </c>
      <c r="X7" s="6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9"/>
      <c r="AJ7" s="59"/>
    </row>
    <row r="8" spans="1:36" ht="30">
      <c r="A8" s="44">
        <v>3</v>
      </c>
      <c r="B8" s="16" t="s">
        <v>49</v>
      </c>
      <c r="C8" s="16" t="s">
        <v>139</v>
      </c>
      <c r="D8" s="41">
        <v>36969</v>
      </c>
      <c r="E8" s="16" t="s">
        <v>192</v>
      </c>
      <c r="F8" s="16" t="s">
        <v>295</v>
      </c>
      <c r="G8" s="16">
        <v>3</v>
      </c>
      <c r="H8" s="16">
        <v>2</v>
      </c>
      <c r="I8" s="16">
        <v>4</v>
      </c>
      <c r="J8" s="16">
        <v>1</v>
      </c>
      <c r="K8" s="16">
        <v>5</v>
      </c>
      <c r="L8" s="16">
        <v>5</v>
      </c>
      <c r="M8" s="16">
        <v>0</v>
      </c>
      <c r="N8" s="16">
        <v>0</v>
      </c>
      <c r="O8" s="16">
        <v>5</v>
      </c>
      <c r="P8" s="16">
        <v>0</v>
      </c>
      <c r="Q8" s="16">
        <v>3</v>
      </c>
      <c r="R8" s="9">
        <v>0</v>
      </c>
      <c r="S8" s="9">
        <v>13</v>
      </c>
      <c r="T8" s="13">
        <f>SUM(G8:S8)</f>
        <v>41</v>
      </c>
      <c r="U8" s="12">
        <f t="shared" si="0"/>
        <v>53.246753246753244</v>
      </c>
      <c r="X8" s="6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9"/>
      <c r="AJ8" s="59"/>
    </row>
    <row r="9" spans="1:36" ht="30">
      <c r="A9" s="44">
        <v>4</v>
      </c>
      <c r="B9" s="26" t="s">
        <v>39</v>
      </c>
      <c r="C9" s="26" t="s">
        <v>53</v>
      </c>
      <c r="D9" s="40">
        <v>37042</v>
      </c>
      <c r="E9" s="26" t="s">
        <v>108</v>
      </c>
      <c r="F9" s="26" t="s">
        <v>297</v>
      </c>
      <c r="G9" s="26">
        <v>3</v>
      </c>
      <c r="H9" s="26">
        <v>2</v>
      </c>
      <c r="I9" s="26">
        <v>6</v>
      </c>
      <c r="J9" s="26">
        <v>2</v>
      </c>
      <c r="K9" s="26">
        <v>2</v>
      </c>
      <c r="L9" s="26">
        <v>6</v>
      </c>
      <c r="M9" s="26">
        <v>0</v>
      </c>
      <c r="N9" s="26">
        <v>5</v>
      </c>
      <c r="O9" s="26">
        <v>5</v>
      </c>
      <c r="P9" s="26">
        <v>3</v>
      </c>
      <c r="Q9" s="26">
        <v>1</v>
      </c>
      <c r="R9" s="2">
        <v>3</v>
      </c>
      <c r="S9" s="2">
        <v>0</v>
      </c>
      <c r="T9" s="13">
        <f>SUM(G9:S9)</f>
        <v>38</v>
      </c>
      <c r="U9" s="12">
        <f t="shared" si="0"/>
        <v>49.35064935064935</v>
      </c>
      <c r="X9" s="6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9"/>
      <c r="AJ9" s="59"/>
    </row>
    <row r="10" spans="1:36" ht="30">
      <c r="A10" s="44">
        <v>5</v>
      </c>
      <c r="B10" s="16" t="s">
        <v>38</v>
      </c>
      <c r="C10" s="26" t="s">
        <v>53</v>
      </c>
      <c r="D10" s="46">
        <v>37022</v>
      </c>
      <c r="E10" s="16" t="s">
        <v>16</v>
      </c>
      <c r="F10" s="16" t="s">
        <v>299</v>
      </c>
      <c r="G10" s="16">
        <v>5</v>
      </c>
      <c r="H10" s="16">
        <v>0</v>
      </c>
      <c r="I10" s="16">
        <v>1</v>
      </c>
      <c r="J10" s="16">
        <v>10</v>
      </c>
      <c r="K10" s="16">
        <v>0</v>
      </c>
      <c r="L10" s="16">
        <v>5</v>
      </c>
      <c r="M10" s="16">
        <v>0</v>
      </c>
      <c r="N10" s="16">
        <v>0</v>
      </c>
      <c r="O10" s="16">
        <v>0</v>
      </c>
      <c r="P10" s="16">
        <v>3</v>
      </c>
      <c r="Q10" s="16">
        <v>1</v>
      </c>
      <c r="R10" s="9">
        <v>2</v>
      </c>
      <c r="S10" s="9">
        <v>9</v>
      </c>
      <c r="T10" s="13">
        <f>SUM(G11:S11)</f>
        <v>38</v>
      </c>
      <c r="U10" s="12">
        <f t="shared" si="0"/>
        <v>49.35064935064935</v>
      </c>
      <c r="X10" s="6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9"/>
      <c r="AJ10" s="59"/>
    </row>
    <row r="11" spans="1:36" ht="30">
      <c r="A11" s="44">
        <v>6</v>
      </c>
      <c r="B11" s="16" t="s">
        <v>36</v>
      </c>
      <c r="C11" s="16" t="s">
        <v>53</v>
      </c>
      <c r="D11" s="46">
        <v>37146</v>
      </c>
      <c r="E11" s="16" t="s">
        <v>16</v>
      </c>
      <c r="F11" s="16" t="s">
        <v>299</v>
      </c>
      <c r="G11" s="16">
        <v>5</v>
      </c>
      <c r="H11" s="16">
        <v>0</v>
      </c>
      <c r="I11" s="16">
        <v>1</v>
      </c>
      <c r="J11" s="16">
        <v>10</v>
      </c>
      <c r="K11" s="16">
        <v>2</v>
      </c>
      <c r="L11" s="16">
        <v>5</v>
      </c>
      <c r="M11" s="16">
        <v>0</v>
      </c>
      <c r="N11" s="16">
        <v>5</v>
      </c>
      <c r="O11" s="16">
        <v>0</v>
      </c>
      <c r="P11" s="16">
        <v>3</v>
      </c>
      <c r="Q11" s="16">
        <v>1</v>
      </c>
      <c r="R11" s="9">
        <v>1</v>
      </c>
      <c r="S11" s="9">
        <v>5</v>
      </c>
      <c r="T11" s="13">
        <f aca="true" t="shared" si="1" ref="T11:T41">SUM(G11:S11)</f>
        <v>38</v>
      </c>
      <c r="U11" s="12">
        <f t="shared" si="0"/>
        <v>49.35064935064935</v>
      </c>
      <c r="X11" s="6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9"/>
      <c r="AJ11" s="59"/>
    </row>
    <row r="12" spans="1:36" ht="30">
      <c r="A12" s="44">
        <v>7</v>
      </c>
      <c r="B12" s="26" t="s">
        <v>275</v>
      </c>
      <c r="C12" s="16" t="s">
        <v>53</v>
      </c>
      <c r="D12" s="42" t="s">
        <v>291</v>
      </c>
      <c r="E12" s="26" t="s">
        <v>190</v>
      </c>
      <c r="F12" s="26" t="s">
        <v>21</v>
      </c>
      <c r="G12" s="26">
        <v>4</v>
      </c>
      <c r="H12" s="26">
        <v>2</v>
      </c>
      <c r="I12" s="26">
        <v>2</v>
      </c>
      <c r="J12" s="26">
        <v>0</v>
      </c>
      <c r="K12" s="26">
        <v>5</v>
      </c>
      <c r="L12" s="26">
        <v>2</v>
      </c>
      <c r="M12" s="26">
        <v>0</v>
      </c>
      <c r="N12" s="26">
        <v>1</v>
      </c>
      <c r="O12" s="26">
        <v>0</v>
      </c>
      <c r="P12" s="26">
        <v>3</v>
      </c>
      <c r="Q12" s="26">
        <v>1</v>
      </c>
      <c r="R12" s="9">
        <v>2</v>
      </c>
      <c r="S12" s="9">
        <v>12</v>
      </c>
      <c r="T12" s="13">
        <f t="shared" si="1"/>
        <v>34</v>
      </c>
      <c r="U12" s="12">
        <f t="shared" si="0"/>
        <v>44.15584415584416</v>
      </c>
      <c r="X12" s="6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9"/>
      <c r="AJ12" s="59"/>
    </row>
    <row r="13" spans="1:36" ht="30">
      <c r="A13" s="44">
        <v>8</v>
      </c>
      <c r="B13" s="16" t="s">
        <v>277</v>
      </c>
      <c r="C13" s="16" t="s">
        <v>12</v>
      </c>
      <c r="D13" s="41">
        <v>37099</v>
      </c>
      <c r="E13" s="26" t="s">
        <v>253</v>
      </c>
      <c r="F13" s="16" t="s">
        <v>40</v>
      </c>
      <c r="G13" s="16">
        <v>3</v>
      </c>
      <c r="H13" s="16">
        <v>2</v>
      </c>
      <c r="I13" s="16">
        <v>0</v>
      </c>
      <c r="J13" s="16">
        <v>6</v>
      </c>
      <c r="K13" s="16">
        <v>2</v>
      </c>
      <c r="L13" s="16">
        <v>5</v>
      </c>
      <c r="M13" s="16">
        <v>5</v>
      </c>
      <c r="N13" s="16">
        <v>1</v>
      </c>
      <c r="O13" s="16">
        <v>1</v>
      </c>
      <c r="P13" s="16">
        <v>0</v>
      </c>
      <c r="Q13" s="16">
        <v>1</v>
      </c>
      <c r="R13" s="2">
        <v>0</v>
      </c>
      <c r="S13" s="2">
        <v>8</v>
      </c>
      <c r="T13" s="13">
        <f t="shared" si="1"/>
        <v>34</v>
      </c>
      <c r="U13" s="12">
        <f t="shared" si="0"/>
        <v>44.15584415584416</v>
      </c>
      <c r="X13" s="6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9"/>
      <c r="AJ13" s="59"/>
    </row>
    <row r="14" spans="1:36" ht="30">
      <c r="A14" s="44">
        <v>9</v>
      </c>
      <c r="B14" s="26" t="s">
        <v>270</v>
      </c>
      <c r="C14" s="16" t="s">
        <v>53</v>
      </c>
      <c r="D14" s="42" t="s">
        <v>290</v>
      </c>
      <c r="E14" s="26" t="s">
        <v>190</v>
      </c>
      <c r="F14" s="26" t="s">
        <v>21</v>
      </c>
      <c r="G14" s="26">
        <v>4</v>
      </c>
      <c r="H14" s="26">
        <v>2</v>
      </c>
      <c r="I14" s="26">
        <v>0</v>
      </c>
      <c r="J14" s="26">
        <v>0</v>
      </c>
      <c r="K14" s="26">
        <v>5</v>
      </c>
      <c r="L14" s="26">
        <v>5</v>
      </c>
      <c r="M14" s="26">
        <v>0</v>
      </c>
      <c r="N14" s="26">
        <v>5</v>
      </c>
      <c r="O14" s="26">
        <v>0</v>
      </c>
      <c r="P14" s="26">
        <v>0</v>
      </c>
      <c r="Q14" s="26">
        <v>0</v>
      </c>
      <c r="R14" s="9">
        <v>0</v>
      </c>
      <c r="S14" s="9">
        <v>10</v>
      </c>
      <c r="T14" s="13">
        <f t="shared" si="1"/>
        <v>31</v>
      </c>
      <c r="U14" s="12">
        <f t="shared" si="0"/>
        <v>40.25974025974026</v>
      </c>
      <c r="X14" s="6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9"/>
      <c r="AJ14" s="59"/>
    </row>
    <row r="15" spans="1:36" ht="30">
      <c r="A15" s="44">
        <v>10</v>
      </c>
      <c r="B15" s="26" t="s">
        <v>288</v>
      </c>
      <c r="C15" s="16" t="s">
        <v>53</v>
      </c>
      <c r="D15" s="41">
        <v>37043</v>
      </c>
      <c r="E15" s="26" t="s">
        <v>108</v>
      </c>
      <c r="F15" s="26" t="s">
        <v>297</v>
      </c>
      <c r="G15" s="16">
        <v>5</v>
      </c>
      <c r="H15" s="16">
        <v>0</v>
      </c>
      <c r="I15" s="16">
        <v>2</v>
      </c>
      <c r="J15" s="16">
        <v>1</v>
      </c>
      <c r="K15" s="16">
        <v>3</v>
      </c>
      <c r="L15" s="16">
        <v>5</v>
      </c>
      <c r="M15" s="16">
        <v>0</v>
      </c>
      <c r="N15" s="16">
        <v>0</v>
      </c>
      <c r="O15" s="16">
        <v>2</v>
      </c>
      <c r="P15" s="16">
        <v>3</v>
      </c>
      <c r="Q15" s="16">
        <v>1</v>
      </c>
      <c r="R15" s="52">
        <v>0</v>
      </c>
      <c r="S15" s="9">
        <v>9</v>
      </c>
      <c r="T15" s="13">
        <f t="shared" si="1"/>
        <v>31</v>
      </c>
      <c r="U15" s="12">
        <f t="shared" si="0"/>
        <v>40.25974025974026</v>
      </c>
      <c r="X15" s="6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59"/>
    </row>
    <row r="16" spans="1:36" ht="30">
      <c r="A16" s="44">
        <v>11</v>
      </c>
      <c r="B16" s="26" t="s">
        <v>272</v>
      </c>
      <c r="C16" s="26" t="s">
        <v>53</v>
      </c>
      <c r="D16" s="41">
        <v>36948</v>
      </c>
      <c r="E16" s="26" t="s">
        <v>293</v>
      </c>
      <c r="F16" s="26" t="s">
        <v>33</v>
      </c>
      <c r="G16" s="26">
        <v>3</v>
      </c>
      <c r="H16" s="26">
        <v>0</v>
      </c>
      <c r="I16" s="26">
        <v>2</v>
      </c>
      <c r="J16" s="26">
        <v>0</v>
      </c>
      <c r="K16" s="26">
        <v>0</v>
      </c>
      <c r="L16" s="26">
        <v>2</v>
      </c>
      <c r="M16" s="26">
        <v>0</v>
      </c>
      <c r="N16" s="26">
        <v>5</v>
      </c>
      <c r="O16" s="26">
        <v>5</v>
      </c>
      <c r="P16" s="26">
        <v>0</v>
      </c>
      <c r="Q16" s="26">
        <v>1</v>
      </c>
      <c r="R16" s="2">
        <v>0</v>
      </c>
      <c r="S16" s="2">
        <v>12</v>
      </c>
      <c r="T16" s="13">
        <f t="shared" si="1"/>
        <v>30</v>
      </c>
      <c r="U16" s="12">
        <f t="shared" si="0"/>
        <v>38.96103896103896</v>
      </c>
      <c r="X16" s="6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9"/>
      <c r="AJ16" s="59"/>
    </row>
    <row r="17" spans="1:36" ht="30">
      <c r="A17" s="44">
        <v>12</v>
      </c>
      <c r="B17" s="16" t="s">
        <v>273</v>
      </c>
      <c r="C17" s="16" t="s">
        <v>53</v>
      </c>
      <c r="D17" s="41">
        <v>37141</v>
      </c>
      <c r="E17" s="16" t="s">
        <v>191</v>
      </c>
      <c r="F17" s="16" t="s">
        <v>294</v>
      </c>
      <c r="G17" s="16">
        <v>4</v>
      </c>
      <c r="H17" s="16">
        <v>6</v>
      </c>
      <c r="I17" s="16">
        <v>2</v>
      </c>
      <c r="J17" s="16">
        <v>0</v>
      </c>
      <c r="K17" s="16">
        <v>5</v>
      </c>
      <c r="L17" s="16">
        <v>5</v>
      </c>
      <c r="M17" s="16">
        <v>0</v>
      </c>
      <c r="N17" s="16">
        <v>0</v>
      </c>
      <c r="O17" s="16">
        <v>5</v>
      </c>
      <c r="P17" s="16">
        <v>3</v>
      </c>
      <c r="Q17" s="16">
        <v>0</v>
      </c>
      <c r="R17" s="2">
        <v>0</v>
      </c>
      <c r="S17" s="2">
        <v>0</v>
      </c>
      <c r="T17" s="13">
        <f t="shared" si="1"/>
        <v>30</v>
      </c>
      <c r="U17" s="12">
        <f t="shared" si="0"/>
        <v>38.96103896103896</v>
      </c>
      <c r="X17" s="6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9"/>
      <c r="AJ17" s="59"/>
    </row>
    <row r="18" spans="1:36" ht="30">
      <c r="A18" s="44">
        <v>13</v>
      </c>
      <c r="B18" s="16" t="s">
        <v>47</v>
      </c>
      <c r="C18" s="16" t="s">
        <v>139</v>
      </c>
      <c r="D18" s="41">
        <v>37230</v>
      </c>
      <c r="E18" s="16" t="s">
        <v>192</v>
      </c>
      <c r="F18" s="16" t="s">
        <v>14</v>
      </c>
      <c r="G18" s="16">
        <v>3</v>
      </c>
      <c r="H18" s="16">
        <v>0</v>
      </c>
      <c r="I18" s="16">
        <v>0</v>
      </c>
      <c r="J18" s="16">
        <v>1</v>
      </c>
      <c r="K18" s="16">
        <v>5</v>
      </c>
      <c r="L18" s="16">
        <v>5</v>
      </c>
      <c r="M18" s="16">
        <v>0</v>
      </c>
      <c r="N18" s="16">
        <v>5</v>
      </c>
      <c r="O18" s="16">
        <v>5</v>
      </c>
      <c r="P18" s="16">
        <v>2</v>
      </c>
      <c r="Q18" s="16">
        <v>1</v>
      </c>
      <c r="R18" s="9">
        <v>2</v>
      </c>
      <c r="S18" s="9">
        <v>0</v>
      </c>
      <c r="T18" s="13">
        <f t="shared" si="1"/>
        <v>29</v>
      </c>
      <c r="U18" s="12">
        <f t="shared" si="0"/>
        <v>37.66233766233766</v>
      </c>
      <c r="X18" s="6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/>
      <c r="AJ18" s="59"/>
    </row>
    <row r="19" spans="1:36" ht="30">
      <c r="A19" s="44">
        <v>14</v>
      </c>
      <c r="B19" s="26" t="s">
        <v>269</v>
      </c>
      <c r="C19" s="26" t="s">
        <v>53</v>
      </c>
      <c r="D19" s="40">
        <v>37270</v>
      </c>
      <c r="E19" s="26" t="s">
        <v>293</v>
      </c>
      <c r="F19" s="26" t="s">
        <v>33</v>
      </c>
      <c r="G19" s="26">
        <v>5</v>
      </c>
      <c r="H19" s="26">
        <v>0</v>
      </c>
      <c r="I19" s="26">
        <v>0</v>
      </c>
      <c r="J19" s="26">
        <v>0</v>
      </c>
      <c r="K19" s="26">
        <v>5</v>
      </c>
      <c r="L19" s="26">
        <v>5</v>
      </c>
      <c r="M19" s="26">
        <v>0</v>
      </c>
      <c r="N19" s="26">
        <v>0</v>
      </c>
      <c r="O19" s="26">
        <v>0</v>
      </c>
      <c r="P19" s="26">
        <v>0</v>
      </c>
      <c r="Q19" s="26">
        <v>1</v>
      </c>
      <c r="R19" s="2">
        <v>0</v>
      </c>
      <c r="S19" s="2">
        <v>12</v>
      </c>
      <c r="T19" s="13">
        <f t="shared" si="1"/>
        <v>28</v>
      </c>
      <c r="U19" s="12">
        <f t="shared" si="0"/>
        <v>36.36363636363637</v>
      </c>
      <c r="X19" s="6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9"/>
      <c r="AJ19" s="59"/>
    </row>
    <row r="20" spans="1:36" ht="30">
      <c r="A20" s="44">
        <v>15</v>
      </c>
      <c r="B20" s="26" t="s">
        <v>278</v>
      </c>
      <c r="C20" s="26" t="s">
        <v>139</v>
      </c>
      <c r="D20" s="40">
        <v>37411</v>
      </c>
      <c r="E20" s="16" t="s">
        <v>192</v>
      </c>
      <c r="F20" s="26" t="s">
        <v>14</v>
      </c>
      <c r="G20" s="26">
        <v>3</v>
      </c>
      <c r="H20" s="26">
        <v>2</v>
      </c>
      <c r="I20" s="26">
        <v>1</v>
      </c>
      <c r="J20" s="26">
        <v>1</v>
      </c>
      <c r="K20" s="26">
        <v>2</v>
      </c>
      <c r="L20" s="26">
        <v>5</v>
      </c>
      <c r="M20" s="26">
        <v>0</v>
      </c>
      <c r="N20" s="26">
        <v>0</v>
      </c>
      <c r="O20" s="26">
        <v>0</v>
      </c>
      <c r="P20" s="26">
        <v>0</v>
      </c>
      <c r="Q20" s="26">
        <v>1</v>
      </c>
      <c r="R20" s="2">
        <v>3</v>
      </c>
      <c r="S20" s="2">
        <v>10</v>
      </c>
      <c r="T20" s="13">
        <f t="shared" si="1"/>
        <v>28</v>
      </c>
      <c r="U20" s="12">
        <f t="shared" si="0"/>
        <v>36.36363636363637</v>
      </c>
      <c r="X20" s="6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9"/>
      <c r="AJ20" s="59"/>
    </row>
    <row r="21" spans="1:36" ht="30">
      <c r="A21" s="44">
        <v>16</v>
      </c>
      <c r="B21" s="26" t="s">
        <v>289</v>
      </c>
      <c r="C21" s="26" t="s">
        <v>53</v>
      </c>
      <c r="D21" s="40">
        <v>37025</v>
      </c>
      <c r="E21" s="26" t="s">
        <v>108</v>
      </c>
      <c r="F21" s="26" t="s">
        <v>297</v>
      </c>
      <c r="G21" s="26">
        <v>4</v>
      </c>
      <c r="H21" s="26">
        <v>0</v>
      </c>
      <c r="I21" s="26">
        <v>6</v>
      </c>
      <c r="J21" s="26">
        <v>3</v>
      </c>
      <c r="K21" s="26">
        <v>5</v>
      </c>
      <c r="L21" s="26">
        <v>2</v>
      </c>
      <c r="M21" s="26">
        <v>0</v>
      </c>
      <c r="N21" s="26">
        <v>5</v>
      </c>
      <c r="O21" s="26">
        <v>0</v>
      </c>
      <c r="P21" s="26">
        <v>0</v>
      </c>
      <c r="Q21" s="26">
        <v>1</v>
      </c>
      <c r="R21" s="9">
        <v>0</v>
      </c>
      <c r="S21" s="9">
        <v>2</v>
      </c>
      <c r="T21" s="13">
        <f t="shared" si="1"/>
        <v>28</v>
      </c>
      <c r="U21" s="12">
        <f t="shared" si="0"/>
        <v>36.36363636363637</v>
      </c>
      <c r="X21" s="6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9"/>
      <c r="AJ21" s="59"/>
    </row>
    <row r="22" spans="1:36" ht="15">
      <c r="A22" s="44">
        <v>17</v>
      </c>
      <c r="B22" s="26" t="s">
        <v>48</v>
      </c>
      <c r="C22" s="26" t="s">
        <v>53</v>
      </c>
      <c r="D22" s="41">
        <v>37275</v>
      </c>
      <c r="E22" s="26" t="s">
        <v>293</v>
      </c>
      <c r="F22" s="26" t="s">
        <v>33</v>
      </c>
      <c r="G22" s="26">
        <v>4</v>
      </c>
      <c r="H22" s="26">
        <v>0</v>
      </c>
      <c r="I22" s="26">
        <v>2</v>
      </c>
      <c r="J22" s="26">
        <v>0</v>
      </c>
      <c r="K22" s="26">
        <v>5</v>
      </c>
      <c r="L22" s="26">
        <v>5</v>
      </c>
      <c r="M22" s="26">
        <v>0</v>
      </c>
      <c r="N22" s="26">
        <v>0</v>
      </c>
      <c r="O22" s="26">
        <v>5</v>
      </c>
      <c r="P22" s="26">
        <v>0</v>
      </c>
      <c r="Q22" s="26">
        <v>0</v>
      </c>
      <c r="R22" s="2">
        <v>0</v>
      </c>
      <c r="S22" s="2">
        <v>6</v>
      </c>
      <c r="T22" s="13">
        <f t="shared" si="1"/>
        <v>27</v>
      </c>
      <c r="U22" s="12">
        <f t="shared" si="0"/>
        <v>35.064935064935064</v>
      </c>
      <c r="X22" s="6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9"/>
      <c r="AJ22" s="59"/>
    </row>
    <row r="23" spans="1:36" ht="30">
      <c r="A23" s="44">
        <v>18</v>
      </c>
      <c r="B23" s="26" t="s">
        <v>281</v>
      </c>
      <c r="C23" s="26" t="s">
        <v>139</v>
      </c>
      <c r="D23" s="40">
        <v>37155</v>
      </c>
      <c r="E23" s="16" t="s">
        <v>192</v>
      </c>
      <c r="F23" s="26" t="s">
        <v>14</v>
      </c>
      <c r="G23" s="26">
        <v>3</v>
      </c>
      <c r="H23" s="26">
        <v>0</v>
      </c>
      <c r="I23" s="26">
        <v>1</v>
      </c>
      <c r="J23" s="26">
        <v>2</v>
      </c>
      <c r="K23" s="26">
        <v>1</v>
      </c>
      <c r="L23" s="26">
        <v>5</v>
      </c>
      <c r="M23" s="26">
        <v>0</v>
      </c>
      <c r="N23" s="26">
        <v>0</v>
      </c>
      <c r="O23" s="26">
        <v>5</v>
      </c>
      <c r="P23" s="26">
        <v>0</v>
      </c>
      <c r="Q23" s="26">
        <v>1</v>
      </c>
      <c r="R23" s="9">
        <v>1</v>
      </c>
      <c r="S23" s="9">
        <v>8</v>
      </c>
      <c r="T23" s="13">
        <f t="shared" si="1"/>
        <v>27</v>
      </c>
      <c r="U23" s="12">
        <f t="shared" si="0"/>
        <v>35.064935064935064</v>
      </c>
      <c r="X23" s="6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/>
      <c r="AJ23" s="59"/>
    </row>
    <row r="24" spans="1:36" ht="30">
      <c r="A24" s="44">
        <v>19</v>
      </c>
      <c r="B24" s="26" t="s">
        <v>271</v>
      </c>
      <c r="C24" s="26" t="s">
        <v>53</v>
      </c>
      <c r="D24" s="41">
        <v>37533</v>
      </c>
      <c r="E24" s="26" t="s">
        <v>293</v>
      </c>
      <c r="F24" s="26" t="s">
        <v>33</v>
      </c>
      <c r="G24" s="26">
        <v>3</v>
      </c>
      <c r="H24" s="26">
        <v>0</v>
      </c>
      <c r="I24" s="26">
        <v>2</v>
      </c>
      <c r="J24" s="26">
        <v>0</v>
      </c>
      <c r="K24" s="26">
        <v>5</v>
      </c>
      <c r="L24" s="26">
        <v>2</v>
      </c>
      <c r="M24" s="26">
        <v>0</v>
      </c>
      <c r="N24" s="26">
        <v>5</v>
      </c>
      <c r="O24" s="26">
        <v>1</v>
      </c>
      <c r="P24" s="26">
        <v>1</v>
      </c>
      <c r="Q24" s="26">
        <v>1</v>
      </c>
      <c r="R24" s="2">
        <v>0</v>
      </c>
      <c r="S24" s="2">
        <v>6</v>
      </c>
      <c r="T24" s="13">
        <f t="shared" si="1"/>
        <v>26</v>
      </c>
      <c r="U24" s="12">
        <f t="shared" si="0"/>
        <v>33.76623376623377</v>
      </c>
      <c r="X24" s="6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9"/>
      <c r="AJ24" s="59"/>
    </row>
    <row r="25" spans="1:36" ht="30">
      <c r="A25" s="44">
        <v>20</v>
      </c>
      <c r="B25" s="26" t="s">
        <v>282</v>
      </c>
      <c r="C25" s="26" t="s">
        <v>53</v>
      </c>
      <c r="D25" s="40">
        <v>37002</v>
      </c>
      <c r="E25" s="26" t="s">
        <v>106</v>
      </c>
      <c r="F25" s="26" t="s">
        <v>298</v>
      </c>
      <c r="G25" s="26">
        <v>4</v>
      </c>
      <c r="H25" s="26">
        <v>0</v>
      </c>
      <c r="I25" s="26">
        <v>1</v>
      </c>
      <c r="J25" s="26">
        <v>0</v>
      </c>
      <c r="K25" s="26">
        <v>5</v>
      </c>
      <c r="L25" s="26">
        <v>5</v>
      </c>
      <c r="M25" s="26">
        <v>0</v>
      </c>
      <c r="N25" s="26">
        <v>1</v>
      </c>
      <c r="O25" s="26">
        <v>0</v>
      </c>
      <c r="P25" s="26">
        <v>0</v>
      </c>
      <c r="Q25" s="26">
        <v>1</v>
      </c>
      <c r="R25" s="2">
        <v>2</v>
      </c>
      <c r="S25" s="2">
        <v>6</v>
      </c>
      <c r="T25" s="13">
        <f t="shared" si="1"/>
        <v>25</v>
      </c>
      <c r="U25" s="12">
        <f t="shared" si="0"/>
        <v>32.467532467532465</v>
      </c>
      <c r="X25" s="6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/>
      <c r="AJ25" s="59"/>
    </row>
    <row r="26" spans="1:36" ht="30">
      <c r="A26" s="44">
        <v>21</v>
      </c>
      <c r="B26" s="26" t="s">
        <v>390</v>
      </c>
      <c r="C26" s="26" t="s">
        <v>53</v>
      </c>
      <c r="D26" s="40">
        <v>37032</v>
      </c>
      <c r="E26" s="26" t="s">
        <v>293</v>
      </c>
      <c r="F26" s="26" t="s">
        <v>33</v>
      </c>
      <c r="G26" s="26">
        <v>3</v>
      </c>
      <c r="H26" s="26">
        <v>0</v>
      </c>
      <c r="I26" s="26">
        <v>6</v>
      </c>
      <c r="J26" s="26">
        <v>0</v>
      </c>
      <c r="K26" s="26">
        <v>5</v>
      </c>
      <c r="L26" s="26">
        <v>2</v>
      </c>
      <c r="M26" s="26">
        <v>0</v>
      </c>
      <c r="N26" s="26">
        <v>0</v>
      </c>
      <c r="O26" s="26">
        <v>3</v>
      </c>
      <c r="P26" s="26">
        <v>0</v>
      </c>
      <c r="Q26" s="26">
        <v>0</v>
      </c>
      <c r="R26" s="2">
        <v>0</v>
      </c>
      <c r="S26" s="2">
        <v>6</v>
      </c>
      <c r="T26" s="13">
        <f t="shared" si="1"/>
        <v>25</v>
      </c>
      <c r="U26" s="12">
        <f t="shared" si="0"/>
        <v>32.467532467532465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30">
      <c r="A27" s="44">
        <v>22</v>
      </c>
      <c r="B27" s="16" t="s">
        <v>37</v>
      </c>
      <c r="C27" s="26" t="s">
        <v>53</v>
      </c>
      <c r="D27" s="46">
        <v>37171</v>
      </c>
      <c r="E27" s="16" t="s">
        <v>16</v>
      </c>
      <c r="F27" s="16" t="s">
        <v>299</v>
      </c>
      <c r="G27" s="16">
        <v>6</v>
      </c>
      <c r="H27" s="16">
        <v>1</v>
      </c>
      <c r="I27" s="16">
        <v>1</v>
      </c>
      <c r="J27" s="16">
        <v>1</v>
      </c>
      <c r="K27" s="16">
        <v>2</v>
      </c>
      <c r="L27" s="16">
        <v>5</v>
      </c>
      <c r="M27" s="16">
        <v>0</v>
      </c>
      <c r="N27" s="16">
        <v>1</v>
      </c>
      <c r="O27" s="16">
        <v>0</v>
      </c>
      <c r="P27" s="16">
        <v>0</v>
      </c>
      <c r="Q27" s="16">
        <v>3</v>
      </c>
      <c r="R27" s="9">
        <v>0</v>
      </c>
      <c r="S27" s="9">
        <v>5</v>
      </c>
      <c r="T27" s="13">
        <f t="shared" si="1"/>
        <v>25</v>
      </c>
      <c r="U27" s="12">
        <f t="shared" si="0"/>
        <v>32.467532467532465</v>
      </c>
      <c r="X27" s="4"/>
      <c r="Y27" s="7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30">
      <c r="A28" s="44">
        <v>23</v>
      </c>
      <c r="B28" s="26" t="s">
        <v>287</v>
      </c>
      <c r="C28" s="16" t="s">
        <v>53</v>
      </c>
      <c r="D28" s="42" t="s">
        <v>292</v>
      </c>
      <c r="E28" s="16" t="s">
        <v>130</v>
      </c>
      <c r="F28" s="16" t="s">
        <v>41</v>
      </c>
      <c r="G28" s="16">
        <v>3</v>
      </c>
      <c r="H28" s="16">
        <v>2</v>
      </c>
      <c r="I28" s="16">
        <v>0</v>
      </c>
      <c r="J28" s="16">
        <v>0</v>
      </c>
      <c r="K28" s="16">
        <v>5</v>
      </c>
      <c r="L28" s="16">
        <v>5</v>
      </c>
      <c r="M28" s="16">
        <v>2</v>
      </c>
      <c r="N28" s="16">
        <v>0</v>
      </c>
      <c r="O28" s="16">
        <v>0</v>
      </c>
      <c r="P28" s="16">
        <v>0</v>
      </c>
      <c r="Q28" s="16">
        <v>0</v>
      </c>
      <c r="R28" s="9">
        <v>0</v>
      </c>
      <c r="S28" s="9">
        <v>5</v>
      </c>
      <c r="T28" s="13">
        <f t="shared" si="1"/>
        <v>22</v>
      </c>
      <c r="U28" s="12">
        <f t="shared" si="0"/>
        <v>28.571428571428573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30">
      <c r="A29" s="44">
        <v>24</v>
      </c>
      <c r="B29" s="26" t="s">
        <v>389</v>
      </c>
      <c r="C29" s="26" t="s">
        <v>53</v>
      </c>
      <c r="D29" s="41">
        <v>37147</v>
      </c>
      <c r="E29" s="26" t="s">
        <v>293</v>
      </c>
      <c r="F29" s="26" t="s">
        <v>33</v>
      </c>
      <c r="G29" s="26">
        <v>4</v>
      </c>
      <c r="H29" s="26">
        <v>0</v>
      </c>
      <c r="I29" s="26">
        <v>0</v>
      </c>
      <c r="J29" s="26">
        <v>0</v>
      </c>
      <c r="K29" s="26">
        <v>2</v>
      </c>
      <c r="L29" s="26">
        <v>2</v>
      </c>
      <c r="M29" s="26">
        <v>0</v>
      </c>
      <c r="N29" s="26">
        <v>0</v>
      </c>
      <c r="O29" s="26">
        <v>0</v>
      </c>
      <c r="P29" s="26">
        <v>0</v>
      </c>
      <c r="Q29" s="26">
        <v>1</v>
      </c>
      <c r="R29" s="2">
        <v>0</v>
      </c>
      <c r="S29" s="2">
        <v>12</v>
      </c>
      <c r="T29" s="13">
        <f t="shared" si="1"/>
        <v>21</v>
      </c>
      <c r="U29" s="12">
        <f t="shared" si="0"/>
        <v>27.272727272727273</v>
      </c>
      <c r="X29" s="4"/>
      <c r="Y29" s="7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30">
      <c r="A30" s="44">
        <v>25</v>
      </c>
      <c r="B30" s="16" t="s">
        <v>279</v>
      </c>
      <c r="C30" s="16" t="s">
        <v>53</v>
      </c>
      <c r="D30" s="41">
        <v>37143</v>
      </c>
      <c r="E30" s="16" t="s">
        <v>191</v>
      </c>
      <c r="F30" s="16" t="s">
        <v>43</v>
      </c>
      <c r="G30" s="16">
        <v>4</v>
      </c>
      <c r="H30" s="16">
        <v>0</v>
      </c>
      <c r="I30" s="16">
        <v>1</v>
      </c>
      <c r="J30" s="16">
        <v>2</v>
      </c>
      <c r="K30" s="16">
        <v>2</v>
      </c>
      <c r="L30" s="16">
        <v>5</v>
      </c>
      <c r="M30" s="16">
        <v>0</v>
      </c>
      <c r="N30" s="16">
        <v>0</v>
      </c>
      <c r="O30" s="16">
        <v>1</v>
      </c>
      <c r="P30" s="16">
        <v>0</v>
      </c>
      <c r="Q30" s="16">
        <v>1</v>
      </c>
      <c r="R30" s="9">
        <v>0</v>
      </c>
      <c r="S30" s="9">
        <v>4</v>
      </c>
      <c r="T30" s="13">
        <f t="shared" si="1"/>
        <v>20</v>
      </c>
      <c r="U30" s="12">
        <f t="shared" si="0"/>
        <v>25.974025974025974</v>
      </c>
      <c r="X30" s="4"/>
      <c r="Y30" s="7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30">
      <c r="A31" s="44">
        <v>26</v>
      </c>
      <c r="B31" s="16" t="s">
        <v>267</v>
      </c>
      <c r="C31" s="16" t="s">
        <v>53</v>
      </c>
      <c r="D31" s="41">
        <v>37206</v>
      </c>
      <c r="E31" s="16" t="s">
        <v>110</v>
      </c>
      <c r="F31" s="16" t="s">
        <v>34</v>
      </c>
      <c r="G31" s="16">
        <v>3</v>
      </c>
      <c r="H31" s="16">
        <v>0</v>
      </c>
      <c r="I31" s="16">
        <v>1</v>
      </c>
      <c r="J31" s="16">
        <v>0</v>
      </c>
      <c r="K31" s="16">
        <v>2</v>
      </c>
      <c r="L31" s="16">
        <v>2</v>
      </c>
      <c r="M31" s="16">
        <v>0</v>
      </c>
      <c r="N31" s="16">
        <v>0</v>
      </c>
      <c r="O31" s="16">
        <v>1</v>
      </c>
      <c r="P31" s="16">
        <v>0</v>
      </c>
      <c r="Q31" s="16">
        <v>0</v>
      </c>
      <c r="R31" s="2">
        <v>2</v>
      </c>
      <c r="S31" s="2">
        <v>8</v>
      </c>
      <c r="T31" s="13">
        <f t="shared" si="1"/>
        <v>19</v>
      </c>
      <c r="U31" s="12">
        <f t="shared" si="0"/>
        <v>24.675324675324674</v>
      </c>
      <c r="X31" s="4"/>
      <c r="Y31" s="7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30">
      <c r="A32" s="44">
        <v>27</v>
      </c>
      <c r="B32" s="16" t="s">
        <v>274</v>
      </c>
      <c r="C32" s="16" t="s">
        <v>53</v>
      </c>
      <c r="D32" s="41">
        <v>37265</v>
      </c>
      <c r="E32" s="16" t="s">
        <v>187</v>
      </c>
      <c r="F32" s="16" t="s">
        <v>296</v>
      </c>
      <c r="G32" s="16">
        <v>3</v>
      </c>
      <c r="H32" s="16">
        <v>0</v>
      </c>
      <c r="I32" s="16">
        <v>2</v>
      </c>
      <c r="J32" s="16">
        <v>0</v>
      </c>
      <c r="K32" s="16">
        <v>5</v>
      </c>
      <c r="L32" s="16">
        <v>5</v>
      </c>
      <c r="M32" s="16">
        <v>0</v>
      </c>
      <c r="N32" s="16">
        <v>0</v>
      </c>
      <c r="O32" s="16">
        <v>1</v>
      </c>
      <c r="P32" s="16">
        <v>3</v>
      </c>
      <c r="Q32" s="16">
        <v>0</v>
      </c>
      <c r="R32" s="2">
        <v>0</v>
      </c>
      <c r="S32" s="2">
        <v>0</v>
      </c>
      <c r="T32" s="13">
        <f t="shared" si="1"/>
        <v>19</v>
      </c>
      <c r="U32" s="12">
        <f t="shared" si="0"/>
        <v>24.675324675324674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ht="30">
      <c r="A33" s="44">
        <v>28</v>
      </c>
      <c r="B33" s="16" t="s">
        <v>51</v>
      </c>
      <c r="C33" s="16" t="s">
        <v>53</v>
      </c>
      <c r="D33" s="46">
        <v>37107</v>
      </c>
      <c r="E33" s="16" t="s">
        <v>13</v>
      </c>
      <c r="F33" s="16" t="s">
        <v>52</v>
      </c>
      <c r="G33" s="16">
        <v>3</v>
      </c>
      <c r="H33" s="16">
        <v>0</v>
      </c>
      <c r="I33" s="16">
        <v>3</v>
      </c>
      <c r="J33" s="16">
        <v>2</v>
      </c>
      <c r="K33" s="16">
        <v>2</v>
      </c>
      <c r="L33" s="16">
        <v>5</v>
      </c>
      <c r="M33" s="16">
        <v>0</v>
      </c>
      <c r="N33" s="16">
        <v>0</v>
      </c>
      <c r="O33" s="16">
        <v>0</v>
      </c>
      <c r="P33" s="16">
        <v>0</v>
      </c>
      <c r="Q33" s="16">
        <v>1</v>
      </c>
      <c r="R33" s="9">
        <v>0</v>
      </c>
      <c r="S33" s="9">
        <v>3</v>
      </c>
      <c r="T33" s="13">
        <f t="shared" si="1"/>
        <v>19</v>
      </c>
      <c r="U33" s="12">
        <f t="shared" si="0"/>
        <v>24.675324675324674</v>
      </c>
      <c r="X33" s="4"/>
      <c r="Y33" s="7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30">
      <c r="A34" s="44">
        <v>29</v>
      </c>
      <c r="B34" s="16" t="s">
        <v>280</v>
      </c>
      <c r="C34" s="16" t="s">
        <v>12</v>
      </c>
      <c r="D34" s="41">
        <v>37065</v>
      </c>
      <c r="E34" s="26" t="s">
        <v>253</v>
      </c>
      <c r="F34" s="16" t="s">
        <v>40</v>
      </c>
      <c r="G34" s="16">
        <v>4</v>
      </c>
      <c r="H34" s="16">
        <v>2</v>
      </c>
      <c r="I34" s="16">
        <v>0</v>
      </c>
      <c r="J34" s="16">
        <v>2</v>
      </c>
      <c r="K34" s="16">
        <v>2</v>
      </c>
      <c r="L34" s="16">
        <v>5</v>
      </c>
      <c r="M34" s="16">
        <v>0</v>
      </c>
      <c r="N34" s="16">
        <v>0</v>
      </c>
      <c r="O34" s="16">
        <v>0</v>
      </c>
      <c r="P34" s="16">
        <v>0</v>
      </c>
      <c r="Q34" s="16">
        <v>1</v>
      </c>
      <c r="R34" s="9">
        <v>0</v>
      </c>
      <c r="S34" s="9">
        <v>0</v>
      </c>
      <c r="T34" s="13">
        <f t="shared" si="1"/>
        <v>16</v>
      </c>
      <c r="U34" s="12">
        <f t="shared" si="0"/>
        <v>20.77922077922078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21" ht="30">
      <c r="A35" s="44">
        <v>30</v>
      </c>
      <c r="B35" s="16" t="s">
        <v>46</v>
      </c>
      <c r="C35" s="16" t="s">
        <v>53</v>
      </c>
      <c r="D35" s="41">
        <v>37263</v>
      </c>
      <c r="E35" s="16" t="s">
        <v>251</v>
      </c>
      <c r="F35" s="16" t="s">
        <v>252</v>
      </c>
      <c r="G35" s="16">
        <v>2</v>
      </c>
      <c r="H35" s="16">
        <v>0</v>
      </c>
      <c r="I35" s="16">
        <v>2</v>
      </c>
      <c r="J35" s="16">
        <v>1</v>
      </c>
      <c r="K35" s="16">
        <v>2</v>
      </c>
      <c r="L35" s="16">
        <v>5</v>
      </c>
      <c r="M35" s="16">
        <v>0</v>
      </c>
      <c r="N35" s="16">
        <v>0</v>
      </c>
      <c r="O35" s="16">
        <v>0</v>
      </c>
      <c r="P35" s="16">
        <v>0</v>
      </c>
      <c r="Q35" s="16">
        <v>1</v>
      </c>
      <c r="R35" s="9">
        <v>1</v>
      </c>
      <c r="S35" s="9">
        <v>2</v>
      </c>
      <c r="T35" s="13">
        <f t="shared" si="1"/>
        <v>16</v>
      </c>
      <c r="U35" s="12">
        <f t="shared" si="0"/>
        <v>20.77922077922078</v>
      </c>
    </row>
    <row r="36" spans="1:21" ht="30">
      <c r="A36" s="44">
        <v>31</v>
      </c>
      <c r="B36" s="16" t="s">
        <v>42</v>
      </c>
      <c r="C36" s="16" t="s">
        <v>53</v>
      </c>
      <c r="D36" s="41">
        <v>37163</v>
      </c>
      <c r="E36" s="16" t="s">
        <v>110</v>
      </c>
      <c r="F36" s="16" t="s">
        <v>34</v>
      </c>
      <c r="G36" s="16">
        <v>2</v>
      </c>
      <c r="H36" s="16">
        <v>0</v>
      </c>
      <c r="I36" s="16">
        <v>0</v>
      </c>
      <c r="J36" s="16">
        <v>2</v>
      </c>
      <c r="K36" s="16">
        <v>2</v>
      </c>
      <c r="L36" s="16">
        <v>5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2">
        <v>0</v>
      </c>
      <c r="S36" s="2">
        <v>4</v>
      </c>
      <c r="T36" s="13">
        <f t="shared" si="1"/>
        <v>15</v>
      </c>
      <c r="U36" s="12">
        <f t="shared" si="0"/>
        <v>19.48051948051948</v>
      </c>
    </row>
    <row r="37" spans="1:21" ht="30">
      <c r="A37" s="44">
        <v>32</v>
      </c>
      <c r="B37" s="16" t="s">
        <v>45</v>
      </c>
      <c r="C37" s="16" t="s">
        <v>53</v>
      </c>
      <c r="D37" s="41">
        <v>37050</v>
      </c>
      <c r="E37" s="16" t="s">
        <v>251</v>
      </c>
      <c r="F37" s="16" t="s">
        <v>252</v>
      </c>
      <c r="G37" s="16">
        <v>3</v>
      </c>
      <c r="H37" s="16">
        <v>0</v>
      </c>
      <c r="I37" s="16">
        <v>1</v>
      </c>
      <c r="J37" s="16">
        <v>1</v>
      </c>
      <c r="K37" s="16">
        <v>2</v>
      </c>
      <c r="L37" s="16">
        <v>2</v>
      </c>
      <c r="M37" s="16">
        <v>0</v>
      </c>
      <c r="N37" s="16">
        <v>0</v>
      </c>
      <c r="O37" s="16">
        <v>1</v>
      </c>
      <c r="P37" s="16">
        <v>0</v>
      </c>
      <c r="Q37" s="16">
        <v>1</v>
      </c>
      <c r="R37" s="2">
        <v>0</v>
      </c>
      <c r="S37" s="2">
        <v>0</v>
      </c>
      <c r="T37" s="13">
        <f t="shared" si="1"/>
        <v>11</v>
      </c>
      <c r="U37" s="12">
        <f t="shared" si="0"/>
        <v>14.285714285714286</v>
      </c>
    </row>
    <row r="38" spans="1:21" ht="30">
      <c r="A38" s="44">
        <v>33</v>
      </c>
      <c r="B38" s="16" t="s">
        <v>286</v>
      </c>
      <c r="C38" s="16" t="s">
        <v>53</v>
      </c>
      <c r="D38" s="41">
        <v>37119</v>
      </c>
      <c r="E38" s="16" t="s">
        <v>191</v>
      </c>
      <c r="F38" s="16" t="s">
        <v>43</v>
      </c>
      <c r="G38" s="16">
        <v>2</v>
      </c>
      <c r="H38" s="16">
        <v>2</v>
      </c>
      <c r="I38" s="16">
        <v>0</v>
      </c>
      <c r="J38" s="16">
        <v>1</v>
      </c>
      <c r="K38" s="16">
        <v>2</v>
      </c>
      <c r="L38" s="16">
        <v>2</v>
      </c>
      <c r="M38" s="16">
        <v>0</v>
      </c>
      <c r="N38" s="16">
        <v>0</v>
      </c>
      <c r="O38" s="16">
        <v>0</v>
      </c>
      <c r="P38" s="16">
        <v>0</v>
      </c>
      <c r="Q38" s="16">
        <v>1</v>
      </c>
      <c r="R38" s="2">
        <v>0</v>
      </c>
      <c r="S38" s="2">
        <v>0</v>
      </c>
      <c r="T38" s="13">
        <f t="shared" si="1"/>
        <v>10</v>
      </c>
      <c r="U38" s="12">
        <f t="shared" si="0"/>
        <v>12.987012987012987</v>
      </c>
    </row>
    <row r="39" spans="1:21" ht="30">
      <c r="A39" s="44">
        <v>34</v>
      </c>
      <c r="B39" s="26" t="s">
        <v>283</v>
      </c>
      <c r="C39" s="26" t="s">
        <v>53</v>
      </c>
      <c r="D39" s="40">
        <v>37472</v>
      </c>
      <c r="E39" s="26" t="s">
        <v>108</v>
      </c>
      <c r="F39" s="26" t="s">
        <v>297</v>
      </c>
      <c r="G39" s="26">
        <v>3</v>
      </c>
      <c r="H39" s="26">
        <v>0</v>
      </c>
      <c r="I39" s="26">
        <v>3</v>
      </c>
      <c r="J39" s="26">
        <v>1</v>
      </c>
      <c r="K39" s="26">
        <v>0</v>
      </c>
      <c r="L39" s="26">
        <v>2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">
        <v>0</v>
      </c>
      <c r="S39" s="2">
        <v>0</v>
      </c>
      <c r="T39" s="13">
        <f t="shared" si="1"/>
        <v>9</v>
      </c>
      <c r="U39" s="12">
        <f t="shared" si="0"/>
        <v>11.688311688311689</v>
      </c>
    </row>
    <row r="40" spans="1:21" ht="30">
      <c r="A40" s="44">
        <v>35</v>
      </c>
      <c r="B40" s="26" t="s">
        <v>284</v>
      </c>
      <c r="C40" s="26" t="s">
        <v>53</v>
      </c>
      <c r="D40" s="40">
        <v>37098</v>
      </c>
      <c r="E40" s="26" t="s">
        <v>293</v>
      </c>
      <c r="F40" s="26" t="s">
        <v>33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9"/>
      <c r="S40" s="9"/>
      <c r="T40" s="13">
        <f t="shared" si="1"/>
        <v>0</v>
      </c>
      <c r="U40" s="12">
        <f t="shared" si="0"/>
        <v>0</v>
      </c>
    </row>
    <row r="41" spans="1:21" ht="30">
      <c r="A41" s="44">
        <v>36</v>
      </c>
      <c r="B41" s="16" t="s">
        <v>285</v>
      </c>
      <c r="C41" s="16" t="s">
        <v>53</v>
      </c>
      <c r="D41" s="41">
        <v>37400</v>
      </c>
      <c r="E41" s="16" t="s">
        <v>187</v>
      </c>
      <c r="F41" s="16" t="s">
        <v>296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2"/>
      <c r="S41" s="2"/>
      <c r="T41" s="13">
        <f t="shared" si="1"/>
        <v>0</v>
      </c>
      <c r="U41" s="12">
        <f t="shared" si="0"/>
        <v>0</v>
      </c>
    </row>
    <row r="42" spans="1:21" ht="30">
      <c r="A42" s="44">
        <v>37</v>
      </c>
      <c r="B42" s="16" t="s">
        <v>50</v>
      </c>
      <c r="C42" s="16" t="s">
        <v>53</v>
      </c>
      <c r="D42" s="46">
        <v>37160</v>
      </c>
      <c r="E42" s="16" t="s">
        <v>13</v>
      </c>
      <c r="F42" s="16" t="s">
        <v>31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3"/>
      <c r="U42" s="12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</sheetData>
  <sheetProtection/>
  <mergeCells count="126">
    <mergeCell ref="Y25:Z25"/>
    <mergeCell ref="AA25:AB25"/>
    <mergeCell ref="AC25:AD25"/>
    <mergeCell ref="AE25:AF25"/>
    <mergeCell ref="AG25:AH25"/>
    <mergeCell ref="AI25:AJ25"/>
    <mergeCell ref="Y24:Z24"/>
    <mergeCell ref="AA24:AB24"/>
    <mergeCell ref="AC24:AD24"/>
    <mergeCell ref="AE24:AF24"/>
    <mergeCell ref="AG24:AH24"/>
    <mergeCell ref="AI24:AJ24"/>
    <mergeCell ref="Y23:Z23"/>
    <mergeCell ref="AA23:AB23"/>
    <mergeCell ref="AC23:AD23"/>
    <mergeCell ref="AE23:AF23"/>
    <mergeCell ref="AG23:AH23"/>
    <mergeCell ref="AI23:AJ23"/>
    <mergeCell ref="Y22:Z22"/>
    <mergeCell ref="AA22:AB22"/>
    <mergeCell ref="AC22:AD22"/>
    <mergeCell ref="AE22:AF22"/>
    <mergeCell ref="AG22:AH22"/>
    <mergeCell ref="AI22:AJ22"/>
    <mergeCell ref="Y21:Z21"/>
    <mergeCell ref="AA21:AB21"/>
    <mergeCell ref="AC21:AD21"/>
    <mergeCell ref="AE21:AF21"/>
    <mergeCell ref="AG21:AH21"/>
    <mergeCell ref="AI21:AJ21"/>
    <mergeCell ref="Y20:Z20"/>
    <mergeCell ref="AA20:AB20"/>
    <mergeCell ref="AC20:AD20"/>
    <mergeCell ref="AE20:AF20"/>
    <mergeCell ref="AG20:AH20"/>
    <mergeCell ref="AI20:AJ20"/>
    <mergeCell ref="Y19:Z19"/>
    <mergeCell ref="AA19:AB19"/>
    <mergeCell ref="AC19:AD19"/>
    <mergeCell ref="AE19:AF19"/>
    <mergeCell ref="AG19:AH19"/>
    <mergeCell ref="AI19:AJ19"/>
    <mergeCell ref="Y18:Z18"/>
    <mergeCell ref="AA18:AB18"/>
    <mergeCell ref="AC18:AD18"/>
    <mergeCell ref="AE18:AF18"/>
    <mergeCell ref="AG18:AH18"/>
    <mergeCell ref="AI18:AJ18"/>
    <mergeCell ref="Y17:Z17"/>
    <mergeCell ref="AA17:AB17"/>
    <mergeCell ref="AC17:AD17"/>
    <mergeCell ref="AE17:AF17"/>
    <mergeCell ref="AG17:AH17"/>
    <mergeCell ref="AI17:AJ17"/>
    <mergeCell ref="Y16:Z16"/>
    <mergeCell ref="AA16:AB16"/>
    <mergeCell ref="AC16:AD16"/>
    <mergeCell ref="AE16:AF16"/>
    <mergeCell ref="AG16:AH16"/>
    <mergeCell ref="AI16:AJ16"/>
    <mergeCell ref="Y15:Z15"/>
    <mergeCell ref="AA15:AB15"/>
    <mergeCell ref="AC15:AD15"/>
    <mergeCell ref="AE15:AF15"/>
    <mergeCell ref="AG15:AH15"/>
    <mergeCell ref="AI15:AJ15"/>
    <mergeCell ref="Y14:Z14"/>
    <mergeCell ref="AA14:AB14"/>
    <mergeCell ref="AC14:AD14"/>
    <mergeCell ref="AE14:AF14"/>
    <mergeCell ref="AG14:AH14"/>
    <mergeCell ref="AI14:AJ14"/>
    <mergeCell ref="Y13:Z13"/>
    <mergeCell ref="AA13:AB13"/>
    <mergeCell ref="AC13:AD13"/>
    <mergeCell ref="AE13:AF13"/>
    <mergeCell ref="AG13:AH13"/>
    <mergeCell ref="AI13:AJ13"/>
    <mergeCell ref="Y12:Z12"/>
    <mergeCell ref="AA12:AB12"/>
    <mergeCell ref="AC12:AD12"/>
    <mergeCell ref="AE12:AF12"/>
    <mergeCell ref="AG12:AH12"/>
    <mergeCell ref="AI12:AJ12"/>
    <mergeCell ref="Y11:Z11"/>
    <mergeCell ref="AA11:AB11"/>
    <mergeCell ref="AC11:AD11"/>
    <mergeCell ref="AE11:AF11"/>
    <mergeCell ref="AG11:AH11"/>
    <mergeCell ref="AI11:AJ11"/>
    <mergeCell ref="Y10:Z10"/>
    <mergeCell ref="AA10:AB10"/>
    <mergeCell ref="AC10:AD10"/>
    <mergeCell ref="AE10:AF10"/>
    <mergeCell ref="AG10:AH10"/>
    <mergeCell ref="AI10:AJ10"/>
    <mergeCell ref="Y9:Z9"/>
    <mergeCell ref="AA9:AB9"/>
    <mergeCell ref="AC9:AD9"/>
    <mergeCell ref="AE9:AF9"/>
    <mergeCell ref="AG9:AH9"/>
    <mergeCell ref="AI9:AJ9"/>
    <mergeCell ref="Y8:Z8"/>
    <mergeCell ref="AA8:AB8"/>
    <mergeCell ref="AC8:AD8"/>
    <mergeCell ref="AE8:AF8"/>
    <mergeCell ref="AG8:AH8"/>
    <mergeCell ref="AI8:AJ8"/>
    <mergeCell ref="Y7:Z7"/>
    <mergeCell ref="AA7:AB7"/>
    <mergeCell ref="AC7:AD7"/>
    <mergeCell ref="AE7:AF7"/>
    <mergeCell ref="AG7:AH7"/>
    <mergeCell ref="AI7:AJ7"/>
    <mergeCell ref="Y6:Z6"/>
    <mergeCell ref="AA6:AB6"/>
    <mergeCell ref="AC6:AD6"/>
    <mergeCell ref="AE6:AF6"/>
    <mergeCell ref="AG6:AH6"/>
    <mergeCell ref="AI6:AJ6"/>
    <mergeCell ref="Y5:Z5"/>
    <mergeCell ref="AA5:AB5"/>
    <mergeCell ref="AC5:AD5"/>
    <mergeCell ref="AE5:AF5"/>
    <mergeCell ref="AG5:AH5"/>
    <mergeCell ref="AI5:A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85" zoomScaleNormal="85" zoomScalePageLayoutView="0" workbookViewId="0" topLeftCell="A1">
      <selection activeCell="V4" sqref="V4"/>
    </sheetView>
  </sheetViews>
  <sheetFormatPr defaultColWidth="9.140625" defaultRowHeight="12.75"/>
  <cols>
    <col min="1" max="1" width="4.7109375" style="0" customWidth="1"/>
    <col min="2" max="2" width="24.421875" style="54" customWidth="1"/>
    <col min="3" max="3" width="10.421875" style="0" customWidth="1"/>
    <col min="4" max="4" width="12.00390625" style="0" customWidth="1"/>
    <col min="5" max="5" width="20.140625" style="0" customWidth="1"/>
    <col min="6" max="6" width="25.28125" style="0" customWidth="1"/>
    <col min="7" max="7" width="7.00390625" style="0" customWidth="1"/>
    <col min="8" max="8" width="6.00390625" style="0" customWidth="1"/>
    <col min="9" max="9" width="6.7109375" style="0" customWidth="1"/>
    <col min="10" max="10" width="7.28125" style="0" customWidth="1"/>
    <col min="11" max="11" width="7.140625" style="0" customWidth="1"/>
    <col min="12" max="12" width="6.7109375" style="0" customWidth="1"/>
    <col min="13" max="13" width="6.28125" style="0" customWidth="1"/>
    <col min="14" max="14" width="7.00390625" style="0" customWidth="1"/>
    <col min="15" max="15" width="7.421875" style="0" customWidth="1"/>
    <col min="16" max="16" width="7.00390625" style="0" customWidth="1"/>
    <col min="17" max="17" width="6.28125" style="0" customWidth="1"/>
    <col min="18" max="18" width="7.00390625" style="0" customWidth="1"/>
    <col min="19" max="19" width="8.00390625" style="0" customWidth="1"/>
    <col min="20" max="20" width="7.8515625" style="0" customWidth="1"/>
    <col min="21" max="21" width="10.00390625" style="0" customWidth="1"/>
    <col min="23" max="23" width="5.7109375" style="0" customWidth="1"/>
    <col min="25" max="25" width="3.7109375" style="0" customWidth="1"/>
  </cols>
  <sheetData>
    <row r="1" spans="1:25" ht="15.75">
      <c r="A1" s="1" t="s">
        <v>0</v>
      </c>
      <c r="B1" s="53"/>
      <c r="C1" s="1"/>
      <c r="D1" s="1"/>
      <c r="E1" s="1"/>
      <c r="F1" s="1"/>
      <c r="G1" s="1"/>
      <c r="H1" s="1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</row>
    <row r="2" spans="1:25" ht="15.75">
      <c r="A2" s="1" t="s">
        <v>6</v>
      </c>
      <c r="B2" s="53"/>
      <c r="C2" s="1"/>
      <c r="D2" s="1"/>
      <c r="E2" s="1"/>
      <c r="F2" s="1"/>
      <c r="G2" s="1"/>
      <c r="H2" s="1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</row>
    <row r="3" spans="1:25" ht="15.75">
      <c r="A3" s="1" t="s">
        <v>388</v>
      </c>
      <c r="B3" s="53"/>
      <c r="C3" s="1"/>
      <c r="D3" s="1"/>
      <c r="E3" s="1"/>
      <c r="F3" s="1"/>
      <c r="G3" s="1"/>
      <c r="H3" s="1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</row>
    <row r="4" spans="13:25" ht="12.75"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42.75">
      <c r="A5" s="10" t="s">
        <v>1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27" t="s">
        <v>363</v>
      </c>
      <c r="H5" s="27" t="s">
        <v>364</v>
      </c>
      <c r="I5" s="27" t="s">
        <v>365</v>
      </c>
      <c r="J5" s="27" t="s">
        <v>366</v>
      </c>
      <c r="K5" s="30" t="s">
        <v>367</v>
      </c>
      <c r="L5" s="30" t="s">
        <v>368</v>
      </c>
      <c r="M5" s="30" t="s">
        <v>369</v>
      </c>
      <c r="N5" s="30" t="s">
        <v>370</v>
      </c>
      <c r="O5" s="30" t="s">
        <v>371</v>
      </c>
      <c r="P5" s="30" t="s">
        <v>372</v>
      </c>
      <c r="Q5" s="30" t="s">
        <v>373</v>
      </c>
      <c r="R5" s="30" t="s">
        <v>374</v>
      </c>
      <c r="S5" s="11" t="s">
        <v>375</v>
      </c>
      <c r="T5" s="25" t="s">
        <v>29</v>
      </c>
      <c r="U5" s="11" t="s">
        <v>28</v>
      </c>
      <c r="V5" s="56"/>
      <c r="W5" s="56"/>
      <c r="X5" s="56"/>
      <c r="Y5" s="57"/>
    </row>
    <row r="6" spans="1:25" ht="30">
      <c r="A6" s="44">
        <v>1</v>
      </c>
      <c r="B6" s="23" t="s">
        <v>333</v>
      </c>
      <c r="C6" s="16" t="s">
        <v>12</v>
      </c>
      <c r="D6" s="24" t="s">
        <v>345</v>
      </c>
      <c r="E6" s="16" t="s">
        <v>13</v>
      </c>
      <c r="F6" s="16" t="s">
        <v>31</v>
      </c>
      <c r="G6" s="2">
        <v>7</v>
      </c>
      <c r="H6" s="2">
        <v>0</v>
      </c>
      <c r="I6" s="2">
        <v>4</v>
      </c>
      <c r="J6" s="2">
        <v>9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3</v>
      </c>
      <c r="Q6" s="2">
        <v>1</v>
      </c>
      <c r="R6" s="2">
        <v>3</v>
      </c>
      <c r="S6" s="2">
        <v>11</v>
      </c>
      <c r="T6" s="13">
        <f>SUM(G6:S6)</f>
        <v>63</v>
      </c>
      <c r="U6" s="12">
        <f>(T6*100)/77</f>
        <v>81.81818181818181</v>
      </c>
      <c r="V6" s="58"/>
      <c r="W6" s="58"/>
      <c r="X6" s="59"/>
      <c r="Y6" s="59"/>
    </row>
    <row r="7" spans="1:25" ht="30">
      <c r="A7" s="44">
        <v>2</v>
      </c>
      <c r="B7" s="26" t="s">
        <v>323</v>
      </c>
      <c r="C7" s="16" t="s">
        <v>53</v>
      </c>
      <c r="D7" s="40">
        <v>36897</v>
      </c>
      <c r="E7" s="26" t="s">
        <v>114</v>
      </c>
      <c r="F7" s="26" t="s">
        <v>33</v>
      </c>
      <c r="G7" s="2">
        <v>3</v>
      </c>
      <c r="H7" s="2">
        <v>2</v>
      </c>
      <c r="I7" s="2">
        <v>1</v>
      </c>
      <c r="J7" s="2">
        <v>10</v>
      </c>
      <c r="K7" s="2">
        <v>5</v>
      </c>
      <c r="L7" s="2">
        <v>5</v>
      </c>
      <c r="M7" s="2">
        <v>5</v>
      </c>
      <c r="N7" s="2">
        <v>0</v>
      </c>
      <c r="O7" s="2">
        <v>5</v>
      </c>
      <c r="P7" s="2">
        <v>3</v>
      </c>
      <c r="Q7" s="2">
        <v>1</v>
      </c>
      <c r="R7" s="2">
        <v>1</v>
      </c>
      <c r="S7" s="2">
        <v>12</v>
      </c>
      <c r="T7" s="13">
        <f>SUM(G7:S7)</f>
        <v>53</v>
      </c>
      <c r="U7" s="12">
        <f>(T7*100)/77</f>
        <v>68.83116883116882</v>
      </c>
      <c r="V7" s="58"/>
      <c r="W7" s="58"/>
      <c r="X7" s="59"/>
      <c r="Y7" s="59"/>
    </row>
    <row r="8" spans="1:25" ht="30">
      <c r="A8" s="44">
        <v>3</v>
      </c>
      <c r="B8" s="60" t="s">
        <v>309</v>
      </c>
      <c r="C8" s="61" t="s">
        <v>53</v>
      </c>
      <c r="D8" s="66">
        <v>36767</v>
      </c>
      <c r="E8" s="60" t="s">
        <v>117</v>
      </c>
      <c r="F8" s="60" t="s">
        <v>32</v>
      </c>
      <c r="G8" s="63">
        <v>5</v>
      </c>
      <c r="H8" s="63">
        <v>6</v>
      </c>
      <c r="I8" s="63">
        <v>1</v>
      </c>
      <c r="J8" s="63">
        <v>0</v>
      </c>
      <c r="K8" s="63">
        <v>5</v>
      </c>
      <c r="L8" s="63">
        <v>8</v>
      </c>
      <c r="M8" s="63">
        <v>2</v>
      </c>
      <c r="N8" s="63">
        <v>5</v>
      </c>
      <c r="O8" s="63">
        <v>1</v>
      </c>
      <c r="P8" s="63">
        <v>3</v>
      </c>
      <c r="Q8" s="63">
        <v>1</v>
      </c>
      <c r="R8" s="63">
        <v>3</v>
      </c>
      <c r="S8" s="63">
        <v>12</v>
      </c>
      <c r="T8" s="64">
        <f>SUM(G8:S8)</f>
        <v>52</v>
      </c>
      <c r="U8" s="65">
        <f>(T8*100)/77</f>
        <v>67.53246753246754</v>
      </c>
      <c r="V8" s="58"/>
      <c r="W8" s="58"/>
      <c r="X8" s="59"/>
      <c r="Y8" s="59"/>
    </row>
    <row r="9" spans="1:25" ht="30">
      <c r="A9" s="44">
        <v>4</v>
      </c>
      <c r="B9" s="23" t="s">
        <v>335</v>
      </c>
      <c r="C9" s="16" t="s">
        <v>12</v>
      </c>
      <c r="D9" s="24" t="s">
        <v>346</v>
      </c>
      <c r="E9" s="16" t="s">
        <v>13</v>
      </c>
      <c r="F9" s="16" t="s">
        <v>31</v>
      </c>
      <c r="G9" s="2">
        <v>6</v>
      </c>
      <c r="H9" s="2">
        <v>0</v>
      </c>
      <c r="I9" s="2">
        <v>3</v>
      </c>
      <c r="J9" s="2">
        <v>4</v>
      </c>
      <c r="K9" s="2">
        <v>5</v>
      </c>
      <c r="L9" s="2">
        <v>5</v>
      </c>
      <c r="M9" s="2">
        <v>0</v>
      </c>
      <c r="N9" s="2">
        <v>5</v>
      </c>
      <c r="O9" s="2">
        <v>2.5</v>
      </c>
      <c r="P9" s="2">
        <v>3</v>
      </c>
      <c r="Q9" s="2">
        <v>1</v>
      </c>
      <c r="R9" s="2">
        <v>3</v>
      </c>
      <c r="S9" s="2">
        <v>12</v>
      </c>
      <c r="T9" s="13">
        <f>SUM(G9:S9)</f>
        <v>49.5</v>
      </c>
      <c r="U9" s="12">
        <f>(T9*100)/77</f>
        <v>64.28571428571429</v>
      </c>
      <c r="V9" s="58"/>
      <c r="W9" s="58"/>
      <c r="X9" s="59"/>
      <c r="Y9" s="59"/>
    </row>
    <row r="10" spans="1:25" ht="30">
      <c r="A10" s="44">
        <v>5</v>
      </c>
      <c r="B10" s="16" t="s">
        <v>329</v>
      </c>
      <c r="C10" s="16" t="s">
        <v>53</v>
      </c>
      <c r="D10" s="46">
        <v>36815</v>
      </c>
      <c r="E10" s="16" t="s">
        <v>30</v>
      </c>
      <c r="F10" s="16" t="s">
        <v>18</v>
      </c>
      <c r="G10" s="2">
        <v>2</v>
      </c>
      <c r="H10" s="2">
        <v>0</v>
      </c>
      <c r="I10" s="2">
        <v>6</v>
      </c>
      <c r="J10" s="2">
        <v>10</v>
      </c>
      <c r="K10" s="2">
        <v>5</v>
      </c>
      <c r="L10" s="2">
        <v>5</v>
      </c>
      <c r="M10" s="2">
        <v>0</v>
      </c>
      <c r="N10" s="2">
        <v>5</v>
      </c>
      <c r="O10" s="2">
        <v>2.5</v>
      </c>
      <c r="P10" s="2">
        <v>3</v>
      </c>
      <c r="Q10" s="2">
        <v>1</v>
      </c>
      <c r="R10" s="2">
        <v>3</v>
      </c>
      <c r="S10" s="2">
        <v>6</v>
      </c>
      <c r="T10" s="13">
        <f>SUM(G10:S10)</f>
        <v>48.5</v>
      </c>
      <c r="U10" s="12">
        <f>(T10*100)/77</f>
        <v>62.98701298701299</v>
      </c>
      <c r="V10" s="58"/>
      <c r="W10" s="58"/>
      <c r="X10" s="59"/>
      <c r="Y10" s="59"/>
    </row>
    <row r="11" spans="1:25" ht="30">
      <c r="A11" s="44">
        <v>6</v>
      </c>
      <c r="B11" s="16" t="s">
        <v>310</v>
      </c>
      <c r="C11" s="16" t="s">
        <v>53</v>
      </c>
      <c r="D11" s="43" t="s">
        <v>342</v>
      </c>
      <c r="E11" s="16" t="s">
        <v>127</v>
      </c>
      <c r="F11" s="16" t="s">
        <v>61</v>
      </c>
      <c r="G11" s="2">
        <v>5</v>
      </c>
      <c r="H11" s="2">
        <v>0</v>
      </c>
      <c r="I11" s="2">
        <v>4</v>
      </c>
      <c r="J11" s="2">
        <v>1</v>
      </c>
      <c r="K11" s="2">
        <v>5</v>
      </c>
      <c r="L11" s="2">
        <v>5</v>
      </c>
      <c r="M11" s="2">
        <v>0</v>
      </c>
      <c r="N11" s="2">
        <v>5</v>
      </c>
      <c r="O11" s="2">
        <v>5</v>
      </c>
      <c r="P11" s="2">
        <v>0</v>
      </c>
      <c r="Q11" s="2">
        <v>1</v>
      </c>
      <c r="R11" s="2">
        <v>3</v>
      </c>
      <c r="S11" s="2">
        <v>12</v>
      </c>
      <c r="T11" s="13">
        <f>SUM(G11:S11)</f>
        <v>46</v>
      </c>
      <c r="U11" s="12">
        <f>(T11*100)/77</f>
        <v>59.74025974025974</v>
      </c>
      <c r="V11" s="58"/>
      <c r="W11" s="58"/>
      <c r="X11" s="59"/>
      <c r="Y11" s="59"/>
    </row>
    <row r="12" spans="1:25" ht="30">
      <c r="A12" s="44">
        <v>7</v>
      </c>
      <c r="B12" s="26" t="s">
        <v>316</v>
      </c>
      <c r="C12" s="16" t="s">
        <v>53</v>
      </c>
      <c r="D12" s="41">
        <v>37014</v>
      </c>
      <c r="E12" s="26" t="s">
        <v>117</v>
      </c>
      <c r="F12" s="26" t="s">
        <v>32</v>
      </c>
      <c r="G12" s="2">
        <v>6</v>
      </c>
      <c r="H12" s="2">
        <v>0</v>
      </c>
      <c r="I12" s="2">
        <v>1</v>
      </c>
      <c r="J12" s="2">
        <v>0</v>
      </c>
      <c r="K12" s="2">
        <v>5</v>
      </c>
      <c r="L12" s="2">
        <v>5</v>
      </c>
      <c r="M12" s="2">
        <v>5</v>
      </c>
      <c r="N12" s="2">
        <v>5</v>
      </c>
      <c r="O12" s="2">
        <v>0</v>
      </c>
      <c r="P12" s="2">
        <v>3</v>
      </c>
      <c r="Q12" s="2">
        <v>1</v>
      </c>
      <c r="R12" s="2">
        <v>3</v>
      </c>
      <c r="S12" s="2">
        <v>12</v>
      </c>
      <c r="T12" s="13">
        <f>SUM(G12:S12)</f>
        <v>46</v>
      </c>
      <c r="U12" s="12">
        <f>(T12*100)/77</f>
        <v>59.74025974025974</v>
      </c>
      <c r="V12" s="58"/>
      <c r="W12" s="58"/>
      <c r="X12" s="59"/>
      <c r="Y12" s="59"/>
    </row>
    <row r="13" spans="1:25" ht="30">
      <c r="A13" s="44">
        <v>8</v>
      </c>
      <c r="B13" s="16" t="s">
        <v>306</v>
      </c>
      <c r="C13" s="16" t="s">
        <v>53</v>
      </c>
      <c r="D13" s="43" t="s">
        <v>341</v>
      </c>
      <c r="E13" s="16" t="s">
        <v>127</v>
      </c>
      <c r="F13" s="16" t="s">
        <v>61</v>
      </c>
      <c r="G13" s="2">
        <v>5</v>
      </c>
      <c r="H13" s="2">
        <v>0</v>
      </c>
      <c r="I13" s="2">
        <v>6</v>
      </c>
      <c r="J13" s="2">
        <v>10</v>
      </c>
      <c r="K13" s="2">
        <v>0</v>
      </c>
      <c r="L13" s="2">
        <v>2</v>
      </c>
      <c r="M13" s="2">
        <v>5</v>
      </c>
      <c r="N13" s="2">
        <v>5</v>
      </c>
      <c r="O13" s="2">
        <v>0</v>
      </c>
      <c r="P13" s="2">
        <v>3</v>
      </c>
      <c r="Q13" s="2">
        <v>1</v>
      </c>
      <c r="R13" s="2">
        <v>0</v>
      </c>
      <c r="S13" s="2">
        <v>6</v>
      </c>
      <c r="T13" s="13">
        <f>SUM(G13:S13)</f>
        <v>43</v>
      </c>
      <c r="U13" s="12">
        <f>(T13*100)/77</f>
        <v>55.84415584415584</v>
      </c>
      <c r="V13" s="58"/>
      <c r="W13" s="58"/>
      <c r="X13" s="59"/>
      <c r="Y13" s="59"/>
    </row>
    <row r="14" spans="1:25" ht="30">
      <c r="A14" s="44">
        <v>9</v>
      </c>
      <c r="B14" s="16" t="s">
        <v>394</v>
      </c>
      <c r="C14" s="16" t="s">
        <v>53</v>
      </c>
      <c r="D14" s="9"/>
      <c r="E14" s="16" t="s">
        <v>22</v>
      </c>
      <c r="F14" s="9"/>
      <c r="G14" s="52">
        <v>5</v>
      </c>
      <c r="H14" s="52">
        <v>2</v>
      </c>
      <c r="I14" s="52">
        <v>6</v>
      </c>
      <c r="J14" s="52">
        <v>1</v>
      </c>
      <c r="K14" s="52">
        <v>2</v>
      </c>
      <c r="L14" s="52">
        <v>5</v>
      </c>
      <c r="M14" s="52">
        <v>2</v>
      </c>
      <c r="N14" s="52">
        <v>5</v>
      </c>
      <c r="O14" s="52">
        <v>1</v>
      </c>
      <c r="P14" s="52">
        <v>3</v>
      </c>
      <c r="Q14" s="52">
        <v>0</v>
      </c>
      <c r="R14" s="52">
        <v>2</v>
      </c>
      <c r="S14" s="52">
        <v>9</v>
      </c>
      <c r="T14" s="13">
        <f>SUM(G14:S14)</f>
        <v>43</v>
      </c>
      <c r="U14" s="12">
        <f>(T14*100)/77</f>
        <v>55.84415584415584</v>
      </c>
      <c r="V14" s="58"/>
      <c r="W14" s="58"/>
      <c r="X14" s="59"/>
      <c r="Y14" s="59"/>
    </row>
    <row r="15" spans="1:25" ht="30">
      <c r="A15" s="44">
        <v>10</v>
      </c>
      <c r="B15" s="16" t="s">
        <v>330</v>
      </c>
      <c r="C15" s="16" t="s">
        <v>53</v>
      </c>
      <c r="D15" s="46">
        <v>36718</v>
      </c>
      <c r="E15" s="16" t="s">
        <v>16</v>
      </c>
      <c r="F15" s="16" t="s">
        <v>32</v>
      </c>
      <c r="G15" s="2">
        <v>5</v>
      </c>
      <c r="H15" s="2">
        <v>0</v>
      </c>
      <c r="I15" s="2">
        <v>1</v>
      </c>
      <c r="J15" s="2">
        <v>0</v>
      </c>
      <c r="K15" s="2">
        <v>5</v>
      </c>
      <c r="L15" s="2">
        <v>5</v>
      </c>
      <c r="M15" s="2">
        <v>5</v>
      </c>
      <c r="N15" s="2">
        <v>0</v>
      </c>
      <c r="O15" s="2">
        <v>2.5</v>
      </c>
      <c r="P15" s="2">
        <v>3</v>
      </c>
      <c r="Q15" s="2">
        <v>1</v>
      </c>
      <c r="R15" s="2">
        <v>3</v>
      </c>
      <c r="S15" s="2">
        <v>12</v>
      </c>
      <c r="T15" s="13">
        <f>SUM(G15:S15)</f>
        <v>42.5</v>
      </c>
      <c r="U15" s="12">
        <f>(T15*100)/77</f>
        <v>55.1948051948052</v>
      </c>
      <c r="V15" s="58"/>
      <c r="W15" s="58"/>
      <c r="X15" s="59"/>
      <c r="Y15" s="59"/>
    </row>
    <row r="16" spans="1:25" ht="30">
      <c r="A16" s="44">
        <v>11</v>
      </c>
      <c r="B16" s="60" t="s">
        <v>320</v>
      </c>
      <c r="C16" s="61" t="s">
        <v>53</v>
      </c>
      <c r="D16" s="62">
        <v>37095</v>
      </c>
      <c r="E16" s="60" t="s">
        <v>348</v>
      </c>
      <c r="F16" s="60" t="s">
        <v>19</v>
      </c>
      <c r="G16" s="63">
        <v>2</v>
      </c>
      <c r="H16" s="63">
        <v>6</v>
      </c>
      <c r="I16" s="63">
        <v>0</v>
      </c>
      <c r="J16" s="63">
        <v>10</v>
      </c>
      <c r="K16" s="63">
        <v>5</v>
      </c>
      <c r="L16" s="63">
        <v>0</v>
      </c>
      <c r="M16" s="63">
        <v>0</v>
      </c>
      <c r="N16" s="63">
        <v>6</v>
      </c>
      <c r="O16" s="63">
        <v>1</v>
      </c>
      <c r="P16" s="63">
        <v>3</v>
      </c>
      <c r="Q16" s="63">
        <v>0</v>
      </c>
      <c r="R16" s="63">
        <v>0</v>
      </c>
      <c r="S16" s="63">
        <v>6</v>
      </c>
      <c r="T16" s="64">
        <f>SUM(G16:S16)</f>
        <v>39</v>
      </c>
      <c r="U16" s="65">
        <f>(T16*100)/77</f>
        <v>50.64935064935065</v>
      </c>
      <c r="V16" s="58"/>
      <c r="W16" s="58"/>
      <c r="X16" s="59"/>
      <c r="Y16" s="59"/>
    </row>
    <row r="17" spans="1:25" ht="30">
      <c r="A17" s="44">
        <v>12</v>
      </c>
      <c r="B17" s="26" t="s">
        <v>303</v>
      </c>
      <c r="C17" s="16" t="s">
        <v>53</v>
      </c>
      <c r="D17" s="40">
        <v>36543</v>
      </c>
      <c r="E17" s="26" t="s">
        <v>108</v>
      </c>
      <c r="F17" s="26" t="s">
        <v>15</v>
      </c>
      <c r="G17" s="2">
        <v>4</v>
      </c>
      <c r="H17" s="2">
        <v>0</v>
      </c>
      <c r="I17" s="2">
        <v>2</v>
      </c>
      <c r="J17" s="2">
        <v>2</v>
      </c>
      <c r="K17" s="2">
        <v>5</v>
      </c>
      <c r="L17" s="2">
        <v>5</v>
      </c>
      <c r="M17" s="2">
        <v>5</v>
      </c>
      <c r="N17" s="2">
        <v>0</v>
      </c>
      <c r="O17" s="2">
        <v>0</v>
      </c>
      <c r="P17" s="2">
        <v>3</v>
      </c>
      <c r="Q17" s="2">
        <v>1</v>
      </c>
      <c r="R17" s="2">
        <v>3</v>
      </c>
      <c r="S17" s="2">
        <v>8</v>
      </c>
      <c r="T17" s="13">
        <f>SUM(G17:S17)</f>
        <v>38</v>
      </c>
      <c r="U17" s="12">
        <f>(T17*100)/77</f>
        <v>49.35064935064935</v>
      </c>
      <c r="V17" s="58"/>
      <c r="W17" s="58"/>
      <c r="X17" s="59"/>
      <c r="Y17" s="59"/>
    </row>
    <row r="18" spans="1:25" ht="30">
      <c r="A18" s="44">
        <v>13</v>
      </c>
      <c r="B18" s="23" t="s">
        <v>334</v>
      </c>
      <c r="C18" s="16" t="s">
        <v>12</v>
      </c>
      <c r="D18" s="46">
        <v>36705</v>
      </c>
      <c r="E18" s="16" t="s">
        <v>13</v>
      </c>
      <c r="F18" s="16" t="s">
        <v>31</v>
      </c>
      <c r="G18" s="2">
        <v>6</v>
      </c>
      <c r="H18" s="2">
        <v>0</v>
      </c>
      <c r="I18" s="2">
        <v>3</v>
      </c>
      <c r="J18" s="2">
        <v>0</v>
      </c>
      <c r="K18" s="2">
        <v>5</v>
      </c>
      <c r="L18" s="2">
        <v>5</v>
      </c>
      <c r="M18" s="2">
        <v>0</v>
      </c>
      <c r="N18" s="2">
        <v>1</v>
      </c>
      <c r="O18" s="2">
        <v>5</v>
      </c>
      <c r="P18" s="2">
        <v>3</v>
      </c>
      <c r="Q18" s="2">
        <v>1</v>
      </c>
      <c r="R18" s="2">
        <v>3</v>
      </c>
      <c r="S18" s="2">
        <v>6</v>
      </c>
      <c r="T18" s="13">
        <f>SUM(G18:S18)</f>
        <v>38</v>
      </c>
      <c r="U18" s="12">
        <f>(T18*100)/77</f>
        <v>49.35064935064935</v>
      </c>
      <c r="V18" s="58"/>
      <c r="W18" s="58"/>
      <c r="X18" s="59"/>
      <c r="Y18" s="59"/>
    </row>
    <row r="19" spans="1:25" ht="30">
      <c r="A19" s="44">
        <v>14</v>
      </c>
      <c r="B19" s="61" t="s">
        <v>311</v>
      </c>
      <c r="C19" s="61" t="s">
        <v>53</v>
      </c>
      <c r="D19" s="66">
        <v>37101</v>
      </c>
      <c r="E19" s="60" t="s">
        <v>253</v>
      </c>
      <c r="F19" s="61" t="s">
        <v>20</v>
      </c>
      <c r="G19" s="63">
        <v>4</v>
      </c>
      <c r="H19" s="63">
        <v>0</v>
      </c>
      <c r="I19" s="63">
        <v>0</v>
      </c>
      <c r="J19" s="63">
        <v>10</v>
      </c>
      <c r="K19" s="63">
        <v>2</v>
      </c>
      <c r="L19" s="63">
        <v>1</v>
      </c>
      <c r="M19" s="63">
        <v>5</v>
      </c>
      <c r="N19" s="63">
        <v>5</v>
      </c>
      <c r="O19" s="63">
        <v>0</v>
      </c>
      <c r="P19" s="63">
        <v>0</v>
      </c>
      <c r="Q19" s="63">
        <v>0</v>
      </c>
      <c r="R19" s="63">
        <v>0</v>
      </c>
      <c r="S19" s="63">
        <v>9</v>
      </c>
      <c r="T19" s="64">
        <f>SUM(G19:S19)</f>
        <v>36</v>
      </c>
      <c r="U19" s="65">
        <f>(T19*100)/77</f>
        <v>46.753246753246756</v>
      </c>
      <c r="V19" s="58"/>
      <c r="W19" s="58"/>
      <c r="X19" s="59"/>
      <c r="Y19" s="59"/>
    </row>
    <row r="20" spans="1:25" ht="30">
      <c r="A20" s="44">
        <v>15</v>
      </c>
      <c r="B20" s="18" t="s">
        <v>340</v>
      </c>
      <c r="C20" s="16" t="s">
        <v>53</v>
      </c>
      <c r="D20" s="46">
        <v>36844</v>
      </c>
      <c r="E20" s="16" t="s">
        <v>13</v>
      </c>
      <c r="F20" s="16" t="s">
        <v>31</v>
      </c>
      <c r="G20" s="2">
        <v>3</v>
      </c>
      <c r="H20" s="2">
        <v>0</v>
      </c>
      <c r="I20" s="2">
        <v>0</v>
      </c>
      <c r="J20" s="2">
        <v>1</v>
      </c>
      <c r="K20" s="2">
        <v>5</v>
      </c>
      <c r="L20" s="2">
        <v>5</v>
      </c>
      <c r="M20" s="2">
        <v>0</v>
      </c>
      <c r="N20" s="2">
        <v>0</v>
      </c>
      <c r="O20" s="2">
        <v>1</v>
      </c>
      <c r="P20" s="2">
        <v>3</v>
      </c>
      <c r="Q20" s="2">
        <v>1</v>
      </c>
      <c r="R20" s="2">
        <v>1</v>
      </c>
      <c r="S20" s="2">
        <v>15</v>
      </c>
      <c r="T20" s="13">
        <f>SUM(G20:S20)</f>
        <v>35</v>
      </c>
      <c r="U20" s="12">
        <f>(T20*100)/77</f>
        <v>45.45454545454545</v>
      </c>
      <c r="V20" s="58"/>
      <c r="W20" s="58"/>
      <c r="X20" s="59"/>
      <c r="Y20" s="59"/>
    </row>
    <row r="21" spans="1:25" ht="30">
      <c r="A21" s="44">
        <v>16</v>
      </c>
      <c r="B21" s="23" t="s">
        <v>337</v>
      </c>
      <c r="C21" s="16" t="s">
        <v>12</v>
      </c>
      <c r="D21" s="19">
        <v>37016</v>
      </c>
      <c r="E21" s="16" t="s">
        <v>13</v>
      </c>
      <c r="F21" s="16" t="s">
        <v>31</v>
      </c>
      <c r="G21" s="2">
        <v>3</v>
      </c>
      <c r="H21" s="2">
        <v>0</v>
      </c>
      <c r="I21" s="2">
        <v>0</v>
      </c>
      <c r="J21" s="2">
        <v>10</v>
      </c>
      <c r="K21" s="2">
        <v>0</v>
      </c>
      <c r="L21" s="2">
        <v>5</v>
      </c>
      <c r="M21" s="2">
        <v>0</v>
      </c>
      <c r="N21" s="2">
        <v>5</v>
      </c>
      <c r="O21" s="2">
        <v>0</v>
      </c>
      <c r="P21" s="2">
        <v>3</v>
      </c>
      <c r="Q21" s="2">
        <v>1</v>
      </c>
      <c r="R21" s="2">
        <v>0</v>
      </c>
      <c r="S21" s="2">
        <v>8</v>
      </c>
      <c r="T21" s="13">
        <f>SUM(G21:S21)</f>
        <v>35</v>
      </c>
      <c r="U21" s="12">
        <f>(T21*100)/77</f>
        <v>45.45454545454545</v>
      </c>
      <c r="V21" s="58"/>
      <c r="W21" s="58"/>
      <c r="X21" s="59"/>
      <c r="Y21" s="59"/>
    </row>
    <row r="22" spans="1:25" ht="30">
      <c r="A22" s="44">
        <v>17</v>
      </c>
      <c r="B22" s="26" t="s">
        <v>317</v>
      </c>
      <c r="C22" s="16" t="s">
        <v>53</v>
      </c>
      <c r="D22" s="40">
        <v>36764</v>
      </c>
      <c r="E22" s="26" t="s">
        <v>108</v>
      </c>
      <c r="F22" s="26" t="s">
        <v>15</v>
      </c>
      <c r="G22" s="2">
        <v>3</v>
      </c>
      <c r="H22" s="2">
        <v>0</v>
      </c>
      <c r="I22" s="2">
        <v>1</v>
      </c>
      <c r="J22" s="2">
        <v>1</v>
      </c>
      <c r="K22" s="2">
        <v>5</v>
      </c>
      <c r="L22" s="2">
        <v>5</v>
      </c>
      <c r="M22" s="2">
        <v>0</v>
      </c>
      <c r="N22" s="2">
        <v>5</v>
      </c>
      <c r="O22" s="2">
        <v>2.5</v>
      </c>
      <c r="P22" s="2">
        <v>3</v>
      </c>
      <c r="Q22" s="2">
        <v>0</v>
      </c>
      <c r="R22" s="2">
        <v>1</v>
      </c>
      <c r="S22" s="2">
        <v>7</v>
      </c>
      <c r="T22" s="13">
        <f>SUM(G22:S22)</f>
        <v>33.5</v>
      </c>
      <c r="U22" s="12">
        <f>(T22*100)/77</f>
        <v>43.506493506493506</v>
      </c>
      <c r="V22" s="58"/>
      <c r="W22" s="58"/>
      <c r="X22" s="59"/>
      <c r="Y22" s="59"/>
    </row>
    <row r="23" spans="1:25" ht="30">
      <c r="A23" s="44">
        <v>18</v>
      </c>
      <c r="B23" s="26" t="s">
        <v>318</v>
      </c>
      <c r="C23" s="16" t="s">
        <v>53</v>
      </c>
      <c r="D23" s="41">
        <v>36987</v>
      </c>
      <c r="E23" s="26" t="s">
        <v>108</v>
      </c>
      <c r="F23" s="16" t="s">
        <v>347</v>
      </c>
      <c r="G23" s="2">
        <v>3</v>
      </c>
      <c r="H23" s="2">
        <v>0</v>
      </c>
      <c r="I23" s="2">
        <v>1</v>
      </c>
      <c r="J23" s="2">
        <v>0</v>
      </c>
      <c r="K23" s="2">
        <v>5</v>
      </c>
      <c r="L23" s="2">
        <v>1</v>
      </c>
      <c r="M23" s="2">
        <v>0</v>
      </c>
      <c r="N23" s="2">
        <v>5</v>
      </c>
      <c r="O23" s="2">
        <v>0</v>
      </c>
      <c r="P23" s="2">
        <v>0</v>
      </c>
      <c r="Q23" s="2">
        <v>0</v>
      </c>
      <c r="R23" s="2">
        <v>0</v>
      </c>
      <c r="S23" s="2">
        <v>18</v>
      </c>
      <c r="T23" s="13">
        <f>SUM(G23:S23)</f>
        <v>33</v>
      </c>
      <c r="U23" s="12">
        <f>(T23*100)/77</f>
        <v>42.857142857142854</v>
      </c>
      <c r="V23" s="58"/>
      <c r="W23" s="58"/>
      <c r="X23" s="59"/>
      <c r="Y23" s="59"/>
    </row>
    <row r="24" spans="1:25" ht="30">
      <c r="A24" s="44">
        <v>19</v>
      </c>
      <c r="B24" s="16" t="s">
        <v>315</v>
      </c>
      <c r="C24" s="16" t="s">
        <v>53</v>
      </c>
      <c r="D24" s="41">
        <v>36544</v>
      </c>
      <c r="E24" s="26" t="s">
        <v>253</v>
      </c>
      <c r="F24" s="16" t="s">
        <v>20</v>
      </c>
      <c r="G24" s="2">
        <v>5</v>
      </c>
      <c r="H24" s="2">
        <v>0</v>
      </c>
      <c r="I24" s="2">
        <v>4</v>
      </c>
      <c r="J24" s="2">
        <v>0</v>
      </c>
      <c r="K24" s="2">
        <v>5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</v>
      </c>
      <c r="R24" s="2">
        <v>2</v>
      </c>
      <c r="S24" s="2">
        <v>15</v>
      </c>
      <c r="T24" s="13">
        <f>SUM(G24:S24)</f>
        <v>32</v>
      </c>
      <c r="U24" s="12">
        <f>(T24*100)/77</f>
        <v>41.55844155844156</v>
      </c>
      <c r="V24" s="58"/>
      <c r="W24" s="58"/>
      <c r="X24" s="59"/>
      <c r="Y24" s="59"/>
    </row>
    <row r="25" spans="1:25" ht="30">
      <c r="A25" s="44">
        <v>20</v>
      </c>
      <c r="B25" s="26" t="s">
        <v>305</v>
      </c>
      <c r="C25" s="16" t="s">
        <v>53</v>
      </c>
      <c r="D25" s="40">
        <v>36845</v>
      </c>
      <c r="E25" s="26" t="s">
        <v>108</v>
      </c>
      <c r="F25" s="26" t="s">
        <v>15</v>
      </c>
      <c r="G25" s="2">
        <v>2</v>
      </c>
      <c r="H25" s="2">
        <v>0</v>
      </c>
      <c r="I25" s="2">
        <v>4</v>
      </c>
      <c r="J25" s="2">
        <v>0</v>
      </c>
      <c r="K25" s="2">
        <v>0</v>
      </c>
      <c r="L25" s="2">
        <v>5</v>
      </c>
      <c r="M25" s="2">
        <v>0</v>
      </c>
      <c r="N25" s="2">
        <v>5</v>
      </c>
      <c r="O25" s="2">
        <v>0</v>
      </c>
      <c r="P25" s="2">
        <v>1</v>
      </c>
      <c r="Q25" s="2">
        <v>1</v>
      </c>
      <c r="R25" s="2">
        <v>2</v>
      </c>
      <c r="S25" s="2">
        <v>11</v>
      </c>
      <c r="T25" s="13">
        <f>SUM(G25:S25)</f>
        <v>31</v>
      </c>
      <c r="U25" s="12">
        <f>(T25*100)/77</f>
        <v>40.25974025974026</v>
      </c>
      <c r="V25" s="58"/>
      <c r="W25" s="58"/>
      <c r="X25" s="59"/>
      <c r="Y25" s="59"/>
    </row>
    <row r="26" spans="1:25" ht="30">
      <c r="A26" s="44">
        <v>21</v>
      </c>
      <c r="B26" s="16" t="s">
        <v>331</v>
      </c>
      <c r="C26" s="16" t="s">
        <v>53</v>
      </c>
      <c r="D26" s="46">
        <v>36787</v>
      </c>
      <c r="E26" s="16" t="s">
        <v>22</v>
      </c>
      <c r="F26" s="16" t="s">
        <v>23</v>
      </c>
      <c r="G26" s="2">
        <v>3</v>
      </c>
      <c r="H26" s="2">
        <v>0</v>
      </c>
      <c r="I26" s="2">
        <v>2</v>
      </c>
      <c r="J26" s="2">
        <v>1</v>
      </c>
      <c r="K26" s="2">
        <v>5</v>
      </c>
      <c r="L26" s="2">
        <v>5</v>
      </c>
      <c r="M26" s="2">
        <v>0</v>
      </c>
      <c r="N26" s="2">
        <v>5</v>
      </c>
      <c r="O26" s="2">
        <v>1</v>
      </c>
      <c r="P26" s="2">
        <v>1</v>
      </c>
      <c r="Q26" s="2">
        <v>1</v>
      </c>
      <c r="R26" s="2">
        <v>0</v>
      </c>
      <c r="S26" s="2">
        <v>6</v>
      </c>
      <c r="T26" s="13">
        <f>SUM(G26:S26)</f>
        <v>30</v>
      </c>
      <c r="U26" s="12">
        <f>(T26*100)/77</f>
        <v>38.96103896103896</v>
      </c>
      <c r="V26" s="4"/>
      <c r="W26" s="4"/>
      <c r="X26" s="4"/>
      <c r="Y26" s="4"/>
    </row>
    <row r="27" spans="1:25" ht="30">
      <c r="A27" s="44">
        <v>22</v>
      </c>
      <c r="B27" s="18" t="s">
        <v>338</v>
      </c>
      <c r="C27" s="16" t="s">
        <v>53</v>
      </c>
      <c r="D27" s="46">
        <v>36859</v>
      </c>
      <c r="E27" s="16" t="s">
        <v>30</v>
      </c>
      <c r="F27" s="16" t="s">
        <v>18</v>
      </c>
      <c r="G27" s="2">
        <v>5</v>
      </c>
      <c r="H27" s="2">
        <v>2</v>
      </c>
      <c r="I27" s="2">
        <v>1</v>
      </c>
      <c r="J27" s="2">
        <v>2</v>
      </c>
      <c r="K27" s="2">
        <v>5</v>
      </c>
      <c r="L27" s="2">
        <v>2</v>
      </c>
      <c r="M27" s="2">
        <v>0</v>
      </c>
      <c r="N27" s="2">
        <v>1</v>
      </c>
      <c r="O27" s="2">
        <v>5</v>
      </c>
      <c r="P27" s="2">
        <v>0</v>
      </c>
      <c r="Q27" s="2">
        <v>0</v>
      </c>
      <c r="R27" s="2">
        <v>0</v>
      </c>
      <c r="S27" s="2">
        <v>7</v>
      </c>
      <c r="T27" s="13">
        <f>SUM(G27:S27)</f>
        <v>30</v>
      </c>
      <c r="U27" s="12">
        <f>(T27*100)/77</f>
        <v>38.96103896103896</v>
      </c>
      <c r="V27" s="4"/>
      <c r="W27" s="4"/>
      <c r="X27" s="4"/>
      <c r="Y27" s="4"/>
    </row>
    <row r="28" spans="1:25" ht="30">
      <c r="A28" s="44">
        <v>23</v>
      </c>
      <c r="B28" s="26" t="s">
        <v>300</v>
      </c>
      <c r="C28" s="16" t="s">
        <v>53</v>
      </c>
      <c r="D28" s="40">
        <v>36920</v>
      </c>
      <c r="E28" s="26" t="s">
        <v>108</v>
      </c>
      <c r="F28" s="26" t="s">
        <v>15</v>
      </c>
      <c r="G28" s="2">
        <v>2</v>
      </c>
      <c r="H28" s="2">
        <v>6</v>
      </c>
      <c r="I28" s="2">
        <v>3</v>
      </c>
      <c r="J28" s="2">
        <v>3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</v>
      </c>
      <c r="Q28" s="2">
        <v>0</v>
      </c>
      <c r="R28" s="2">
        <v>1</v>
      </c>
      <c r="S28" s="2">
        <v>13</v>
      </c>
      <c r="T28" s="13">
        <f>SUM(G28:S28)</f>
        <v>29</v>
      </c>
      <c r="U28" s="12">
        <f>(T28*100)/77</f>
        <v>37.66233766233766</v>
      </c>
      <c r="V28" s="4"/>
      <c r="W28" s="4"/>
      <c r="X28" s="4"/>
      <c r="Y28" s="4"/>
    </row>
    <row r="29" spans="1:25" ht="30">
      <c r="A29" s="44">
        <v>24</v>
      </c>
      <c r="B29" s="18" t="s">
        <v>339</v>
      </c>
      <c r="C29" s="16" t="s">
        <v>53</v>
      </c>
      <c r="D29" s="46">
        <v>37062</v>
      </c>
      <c r="E29" s="16" t="s">
        <v>349</v>
      </c>
      <c r="F29" s="16" t="s">
        <v>56</v>
      </c>
      <c r="G29" s="2">
        <v>3</v>
      </c>
      <c r="H29" s="2">
        <v>0</v>
      </c>
      <c r="I29" s="2">
        <v>2</v>
      </c>
      <c r="J29" s="2">
        <v>0</v>
      </c>
      <c r="K29" s="2">
        <v>5</v>
      </c>
      <c r="L29" s="2">
        <v>5</v>
      </c>
      <c r="M29" s="2">
        <v>0</v>
      </c>
      <c r="N29" s="2">
        <v>5</v>
      </c>
      <c r="O29" s="2">
        <v>0</v>
      </c>
      <c r="P29" s="2">
        <v>0</v>
      </c>
      <c r="Q29" s="2">
        <v>1</v>
      </c>
      <c r="R29" s="2">
        <v>0</v>
      </c>
      <c r="S29" s="2">
        <v>8</v>
      </c>
      <c r="T29" s="13">
        <f>SUM(G29:S29)</f>
        <v>29</v>
      </c>
      <c r="U29" s="12">
        <f>(T29*100)/77</f>
        <v>37.66233766233766</v>
      </c>
      <c r="V29" s="4"/>
      <c r="W29" s="4"/>
      <c r="X29" s="4"/>
      <c r="Y29" s="4"/>
    </row>
    <row r="30" spans="1:25" ht="30">
      <c r="A30" s="44">
        <v>25</v>
      </c>
      <c r="B30" s="23" t="s">
        <v>332</v>
      </c>
      <c r="C30" s="16" t="s">
        <v>12</v>
      </c>
      <c r="D30" s="46">
        <v>36784</v>
      </c>
      <c r="E30" s="16" t="s">
        <v>13</v>
      </c>
      <c r="F30" s="16" t="s">
        <v>31</v>
      </c>
      <c r="G30" s="2">
        <v>2</v>
      </c>
      <c r="H30" s="2">
        <v>0</v>
      </c>
      <c r="I30" s="2">
        <v>0</v>
      </c>
      <c r="J30" s="2">
        <v>1</v>
      </c>
      <c r="K30" s="2">
        <v>2</v>
      </c>
      <c r="L30" s="2">
        <v>5</v>
      </c>
      <c r="M30" s="2">
        <v>0</v>
      </c>
      <c r="N30" s="2">
        <v>0</v>
      </c>
      <c r="O30" s="2">
        <v>2.5</v>
      </c>
      <c r="P30" s="2">
        <v>3</v>
      </c>
      <c r="Q30" s="2">
        <v>0</v>
      </c>
      <c r="R30" s="2">
        <v>3</v>
      </c>
      <c r="S30" s="2">
        <v>10</v>
      </c>
      <c r="T30" s="13">
        <f>SUM(G30:S30)</f>
        <v>28.5</v>
      </c>
      <c r="U30" s="12">
        <f>(T30*100)/77</f>
        <v>37.01298701298701</v>
      </c>
      <c r="V30" s="4"/>
      <c r="W30" s="4"/>
      <c r="X30" s="4"/>
      <c r="Y30" s="4"/>
    </row>
    <row r="31" spans="1:25" ht="30">
      <c r="A31" s="44">
        <v>26</v>
      </c>
      <c r="B31" s="26" t="s">
        <v>324</v>
      </c>
      <c r="C31" s="16" t="s">
        <v>53</v>
      </c>
      <c r="D31" s="40">
        <v>36757</v>
      </c>
      <c r="E31" s="26" t="s">
        <v>348</v>
      </c>
      <c r="F31" s="26" t="s">
        <v>19</v>
      </c>
      <c r="G31" s="2">
        <v>4</v>
      </c>
      <c r="H31" s="2">
        <v>0</v>
      </c>
      <c r="I31" s="2">
        <v>2</v>
      </c>
      <c r="J31" s="2">
        <v>0</v>
      </c>
      <c r="K31" s="2">
        <v>5</v>
      </c>
      <c r="L31" s="2">
        <v>5</v>
      </c>
      <c r="M31" s="2">
        <v>0</v>
      </c>
      <c r="N31" s="2">
        <v>0</v>
      </c>
      <c r="O31" s="2">
        <v>0</v>
      </c>
      <c r="P31" s="2">
        <v>3</v>
      </c>
      <c r="Q31" s="2">
        <v>1</v>
      </c>
      <c r="R31" s="2">
        <v>0</v>
      </c>
      <c r="S31" s="2">
        <v>8</v>
      </c>
      <c r="T31" s="13">
        <f>SUM(G31:S31)</f>
        <v>28</v>
      </c>
      <c r="U31" s="12">
        <f>(T31*100)/77</f>
        <v>36.36363636363637</v>
      </c>
      <c r="V31" s="4"/>
      <c r="W31" s="4"/>
      <c r="X31" s="4"/>
      <c r="Y31" s="4"/>
    </row>
    <row r="32" spans="1:25" ht="30">
      <c r="A32" s="44">
        <v>27</v>
      </c>
      <c r="B32" s="16" t="s">
        <v>307</v>
      </c>
      <c r="C32" s="16" t="s">
        <v>53</v>
      </c>
      <c r="D32" s="41">
        <v>36866</v>
      </c>
      <c r="E32" s="16" t="s">
        <v>110</v>
      </c>
      <c r="F32" s="16" t="s">
        <v>34</v>
      </c>
      <c r="G32" s="2">
        <v>3</v>
      </c>
      <c r="H32" s="2">
        <v>0</v>
      </c>
      <c r="I32" s="2">
        <v>2</v>
      </c>
      <c r="J32" s="2">
        <v>0</v>
      </c>
      <c r="K32" s="2">
        <v>5</v>
      </c>
      <c r="L32" s="2">
        <v>5</v>
      </c>
      <c r="M32" s="2">
        <v>5</v>
      </c>
      <c r="N32" s="2">
        <v>1</v>
      </c>
      <c r="O32" s="2">
        <v>2.5</v>
      </c>
      <c r="P32" s="2">
        <v>0</v>
      </c>
      <c r="Q32" s="2">
        <v>0</v>
      </c>
      <c r="R32" s="2">
        <v>0</v>
      </c>
      <c r="S32" s="2">
        <v>2</v>
      </c>
      <c r="T32" s="13">
        <f>SUM(G32:S32)</f>
        <v>25.5</v>
      </c>
      <c r="U32" s="12">
        <f>(T32*100)/77</f>
        <v>33.116883116883116</v>
      </c>
      <c r="V32" s="4"/>
      <c r="W32" s="4"/>
      <c r="X32" s="4"/>
      <c r="Y32" s="4"/>
    </row>
    <row r="33" spans="1:21" ht="30">
      <c r="A33" s="44">
        <v>28</v>
      </c>
      <c r="B33" s="26" t="s">
        <v>312</v>
      </c>
      <c r="C33" s="16" t="s">
        <v>53</v>
      </c>
      <c r="D33" s="40">
        <v>36757</v>
      </c>
      <c r="E33" s="26" t="s">
        <v>108</v>
      </c>
      <c r="F33" s="26" t="s">
        <v>15</v>
      </c>
      <c r="G33" s="2">
        <v>3</v>
      </c>
      <c r="H33" s="2">
        <v>0</v>
      </c>
      <c r="I33" s="2">
        <v>0</v>
      </c>
      <c r="J33" s="2">
        <v>1</v>
      </c>
      <c r="K33" s="2">
        <v>5</v>
      </c>
      <c r="L33" s="2">
        <v>2.5</v>
      </c>
      <c r="M33" s="2">
        <v>5</v>
      </c>
      <c r="N33" s="2">
        <v>0</v>
      </c>
      <c r="O33" s="2">
        <v>0</v>
      </c>
      <c r="P33" s="2">
        <v>3</v>
      </c>
      <c r="Q33" s="2">
        <v>0</v>
      </c>
      <c r="R33" s="2">
        <v>0</v>
      </c>
      <c r="S33" s="2">
        <v>6</v>
      </c>
      <c r="T33" s="13">
        <f>SUM(G33:S33)</f>
        <v>25.5</v>
      </c>
      <c r="U33" s="12">
        <f>(T33*100)/77</f>
        <v>33.116883116883116</v>
      </c>
    </row>
    <row r="34" spans="1:21" ht="30">
      <c r="A34" s="44">
        <v>29</v>
      </c>
      <c r="B34" s="26" t="s">
        <v>325</v>
      </c>
      <c r="C34" s="16" t="s">
        <v>53</v>
      </c>
      <c r="D34" s="40">
        <v>36801</v>
      </c>
      <c r="E34" s="26" t="s">
        <v>348</v>
      </c>
      <c r="F34" s="26" t="s">
        <v>18</v>
      </c>
      <c r="G34" s="2">
        <v>3</v>
      </c>
      <c r="H34" s="2">
        <v>0</v>
      </c>
      <c r="I34" s="2">
        <v>6</v>
      </c>
      <c r="J34" s="2">
        <v>2</v>
      </c>
      <c r="K34" s="2">
        <v>5</v>
      </c>
      <c r="L34" s="2">
        <v>5</v>
      </c>
      <c r="M34" s="2">
        <v>0</v>
      </c>
      <c r="N34" s="2">
        <v>0</v>
      </c>
      <c r="O34" s="2">
        <v>0</v>
      </c>
      <c r="P34" s="2">
        <v>3</v>
      </c>
      <c r="Q34" s="2">
        <v>1</v>
      </c>
      <c r="R34" s="2">
        <v>0</v>
      </c>
      <c r="S34" s="2">
        <v>0</v>
      </c>
      <c r="T34" s="13">
        <f>SUM(G34:S34)</f>
        <v>25</v>
      </c>
      <c r="U34" s="12">
        <f>(T34*100)/77</f>
        <v>32.467532467532465</v>
      </c>
    </row>
    <row r="35" spans="1:21" ht="30">
      <c r="A35" s="44">
        <v>30</v>
      </c>
      <c r="B35" s="23" t="s">
        <v>336</v>
      </c>
      <c r="C35" s="16" t="s">
        <v>12</v>
      </c>
      <c r="D35" s="24"/>
      <c r="E35" s="16" t="s">
        <v>350</v>
      </c>
      <c r="F35" s="16" t="s">
        <v>351</v>
      </c>
      <c r="G35" s="2">
        <v>3</v>
      </c>
      <c r="H35" s="2">
        <v>0</v>
      </c>
      <c r="I35" s="2">
        <v>0</v>
      </c>
      <c r="J35" s="2">
        <v>0</v>
      </c>
      <c r="K35" s="2">
        <v>5</v>
      </c>
      <c r="L35" s="2">
        <v>2</v>
      </c>
      <c r="M35" s="2">
        <v>2</v>
      </c>
      <c r="N35" s="2">
        <v>0</v>
      </c>
      <c r="O35" s="2">
        <v>1</v>
      </c>
      <c r="P35" s="2">
        <v>3</v>
      </c>
      <c r="Q35" s="2">
        <v>0</v>
      </c>
      <c r="R35" s="2">
        <v>0</v>
      </c>
      <c r="S35" s="2">
        <v>7</v>
      </c>
      <c r="T35" s="13">
        <f>SUM(G35:S35)</f>
        <v>23</v>
      </c>
      <c r="U35" s="12">
        <f>(T35*100)/77</f>
        <v>29.87012987012987</v>
      </c>
    </row>
    <row r="36" spans="1:21" ht="30">
      <c r="A36" s="44">
        <v>31</v>
      </c>
      <c r="B36" s="16" t="s">
        <v>302</v>
      </c>
      <c r="C36" s="16" t="s">
        <v>53</v>
      </c>
      <c r="D36" s="41">
        <v>36781</v>
      </c>
      <c r="E36" s="16" t="s">
        <v>110</v>
      </c>
      <c r="F36" s="16" t="s">
        <v>34</v>
      </c>
      <c r="G36" s="2">
        <v>3</v>
      </c>
      <c r="H36" s="2">
        <v>0</v>
      </c>
      <c r="I36" s="2">
        <v>2</v>
      </c>
      <c r="J36" s="2">
        <v>5</v>
      </c>
      <c r="K36" s="2">
        <v>0</v>
      </c>
      <c r="L36" s="2">
        <v>2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10</v>
      </c>
      <c r="T36" s="13">
        <f>SUM(G36:S36)</f>
        <v>22</v>
      </c>
      <c r="U36" s="12">
        <f>(T36*100)/77</f>
        <v>28.571428571428573</v>
      </c>
    </row>
    <row r="37" spans="1:21" ht="30">
      <c r="A37" s="44">
        <v>32</v>
      </c>
      <c r="B37" s="26" t="s">
        <v>326</v>
      </c>
      <c r="C37" s="16" t="s">
        <v>53</v>
      </c>
      <c r="D37" s="40">
        <v>36752</v>
      </c>
      <c r="E37" s="16" t="s">
        <v>130</v>
      </c>
      <c r="F37" s="16" t="s">
        <v>261</v>
      </c>
      <c r="G37" s="2">
        <v>6</v>
      </c>
      <c r="H37" s="2">
        <v>0</v>
      </c>
      <c r="I37" s="2">
        <v>6</v>
      </c>
      <c r="J37" s="2">
        <v>1</v>
      </c>
      <c r="K37" s="2">
        <v>2</v>
      </c>
      <c r="L37" s="2">
        <v>2</v>
      </c>
      <c r="M37" s="2">
        <v>0</v>
      </c>
      <c r="N37" s="2">
        <v>1</v>
      </c>
      <c r="O37" s="2">
        <v>0</v>
      </c>
      <c r="P37" s="2">
        <v>3</v>
      </c>
      <c r="Q37" s="2">
        <v>0</v>
      </c>
      <c r="R37" s="2">
        <v>0</v>
      </c>
      <c r="S37" s="2">
        <v>0</v>
      </c>
      <c r="T37" s="13">
        <f>SUM(G37:S37)</f>
        <v>21</v>
      </c>
      <c r="U37" s="12">
        <f>(T37*100)/77</f>
        <v>27.272727272727273</v>
      </c>
    </row>
    <row r="38" spans="1:21" ht="30">
      <c r="A38" s="44">
        <v>33</v>
      </c>
      <c r="B38" s="26" t="s">
        <v>322</v>
      </c>
      <c r="C38" s="16" t="s">
        <v>53</v>
      </c>
      <c r="D38" s="41">
        <v>36949</v>
      </c>
      <c r="E38" s="26" t="s">
        <v>114</v>
      </c>
      <c r="F38" s="26" t="s">
        <v>23</v>
      </c>
      <c r="G38" s="2">
        <v>2</v>
      </c>
      <c r="H38" s="2">
        <v>0</v>
      </c>
      <c r="I38" s="2">
        <v>3</v>
      </c>
      <c r="J38" s="2">
        <v>0</v>
      </c>
      <c r="K38" s="2">
        <v>0</v>
      </c>
      <c r="L38" s="2">
        <v>2.5</v>
      </c>
      <c r="M38" s="2">
        <v>0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12</v>
      </c>
      <c r="T38" s="13">
        <f>SUM(G38:S38)</f>
        <v>20.5</v>
      </c>
      <c r="U38" s="12">
        <f>(T38*100)/77</f>
        <v>26.623376623376622</v>
      </c>
    </row>
    <row r="39" spans="1:21" ht="30">
      <c r="A39" s="44">
        <v>34</v>
      </c>
      <c r="B39" s="26" t="s">
        <v>301</v>
      </c>
      <c r="C39" s="16" t="s">
        <v>53</v>
      </c>
      <c r="D39" s="40">
        <v>36727</v>
      </c>
      <c r="E39" s="26" t="s">
        <v>108</v>
      </c>
      <c r="F39" s="26" t="s">
        <v>15</v>
      </c>
      <c r="G39" s="2">
        <v>3</v>
      </c>
      <c r="H39" s="2">
        <v>0</v>
      </c>
      <c r="I39" s="2">
        <v>4</v>
      </c>
      <c r="J39" s="2">
        <v>1</v>
      </c>
      <c r="K39" s="2">
        <v>2</v>
      </c>
      <c r="L39" s="2">
        <v>2</v>
      </c>
      <c r="M39" s="2">
        <v>0</v>
      </c>
      <c r="N39" s="2">
        <v>1</v>
      </c>
      <c r="O39" s="2">
        <v>1</v>
      </c>
      <c r="P39" s="2">
        <v>0</v>
      </c>
      <c r="Q39" s="2">
        <v>0</v>
      </c>
      <c r="R39" s="2">
        <v>0</v>
      </c>
      <c r="S39" s="2">
        <v>6</v>
      </c>
      <c r="T39" s="13">
        <f>SUM(G39:S39)</f>
        <v>20</v>
      </c>
      <c r="U39" s="12">
        <f>(T39*100)/77</f>
        <v>25.974025974025974</v>
      </c>
    </row>
    <row r="40" spans="1:21" ht="30">
      <c r="A40" s="44">
        <v>35</v>
      </c>
      <c r="B40" s="26" t="s">
        <v>304</v>
      </c>
      <c r="C40" s="16" t="s">
        <v>53</v>
      </c>
      <c r="D40" s="40">
        <v>36825</v>
      </c>
      <c r="E40" s="26" t="s">
        <v>108</v>
      </c>
      <c r="F40" s="26" t="s">
        <v>15</v>
      </c>
      <c r="G40" s="2">
        <v>2</v>
      </c>
      <c r="H40" s="2">
        <v>0</v>
      </c>
      <c r="I40" s="2">
        <v>2</v>
      </c>
      <c r="J40" s="2">
        <v>1</v>
      </c>
      <c r="K40" s="2">
        <v>2</v>
      </c>
      <c r="L40" s="2">
        <v>5</v>
      </c>
      <c r="M40" s="2">
        <v>0</v>
      </c>
      <c r="N40" s="2">
        <v>0</v>
      </c>
      <c r="O40" s="2">
        <v>1</v>
      </c>
      <c r="P40" s="2">
        <v>1</v>
      </c>
      <c r="Q40" s="2">
        <v>2</v>
      </c>
      <c r="R40" s="2">
        <v>0</v>
      </c>
      <c r="S40" s="2">
        <v>3</v>
      </c>
      <c r="T40" s="13">
        <f>SUM(G40:S40)</f>
        <v>19</v>
      </c>
      <c r="U40" s="12">
        <f>(T40*100)/77</f>
        <v>24.675324675324674</v>
      </c>
    </row>
    <row r="41" spans="1:21" ht="30">
      <c r="A41" s="44">
        <v>36</v>
      </c>
      <c r="B41" s="26" t="s">
        <v>321</v>
      </c>
      <c r="C41" s="16" t="s">
        <v>53</v>
      </c>
      <c r="D41" s="42" t="s">
        <v>343</v>
      </c>
      <c r="E41" s="26" t="s">
        <v>126</v>
      </c>
      <c r="F41" s="26" t="s">
        <v>27</v>
      </c>
      <c r="G41" s="2">
        <v>3</v>
      </c>
      <c r="H41" s="2">
        <v>0</v>
      </c>
      <c r="I41" s="2">
        <v>3</v>
      </c>
      <c r="J41" s="2">
        <v>0</v>
      </c>
      <c r="K41" s="2">
        <v>5</v>
      </c>
      <c r="L41" s="2">
        <v>5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3</v>
      </c>
      <c r="T41" s="13">
        <f>SUM(G41:S41)</f>
        <v>19</v>
      </c>
      <c r="U41" s="12">
        <f>(T41*100)/77</f>
        <v>24.675324675324674</v>
      </c>
    </row>
    <row r="42" spans="1:21" ht="30">
      <c r="A42" s="44">
        <v>37</v>
      </c>
      <c r="B42" s="26" t="s">
        <v>319</v>
      </c>
      <c r="C42" s="16" t="s">
        <v>53</v>
      </c>
      <c r="D42" s="40">
        <v>37010</v>
      </c>
      <c r="E42" s="26" t="s">
        <v>348</v>
      </c>
      <c r="F42" s="26" t="s">
        <v>19</v>
      </c>
      <c r="G42" s="2">
        <v>2</v>
      </c>
      <c r="H42" s="2">
        <v>0</v>
      </c>
      <c r="I42" s="2">
        <v>2</v>
      </c>
      <c r="J42" s="2">
        <v>1</v>
      </c>
      <c r="K42" s="2">
        <v>5</v>
      </c>
      <c r="L42" s="2">
        <v>2.5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6</v>
      </c>
      <c r="T42" s="13">
        <f>SUM(G42:S42)</f>
        <v>18.5</v>
      </c>
      <c r="U42" s="12">
        <f>(T42*100)/77</f>
        <v>24.025974025974026</v>
      </c>
    </row>
    <row r="43" spans="1:21" ht="30">
      <c r="A43" s="44">
        <v>38</v>
      </c>
      <c r="B43" s="26" t="s">
        <v>314</v>
      </c>
      <c r="C43" s="16" t="s">
        <v>53</v>
      </c>
      <c r="D43" s="40">
        <v>36727</v>
      </c>
      <c r="E43" s="26" t="s">
        <v>108</v>
      </c>
      <c r="F43" s="26" t="s">
        <v>15</v>
      </c>
      <c r="G43" s="2">
        <v>3</v>
      </c>
      <c r="H43" s="2">
        <v>0</v>
      </c>
      <c r="I43" s="2">
        <v>0</v>
      </c>
      <c r="J43" s="2">
        <v>2</v>
      </c>
      <c r="K43" s="2">
        <v>1</v>
      </c>
      <c r="L43" s="2">
        <v>1</v>
      </c>
      <c r="M43" s="2">
        <v>0</v>
      </c>
      <c r="N43" s="2">
        <v>5</v>
      </c>
      <c r="O43" s="2">
        <v>1</v>
      </c>
      <c r="P43" s="2">
        <v>0</v>
      </c>
      <c r="Q43" s="2">
        <v>1</v>
      </c>
      <c r="R43" s="2">
        <v>2</v>
      </c>
      <c r="S43" s="2">
        <v>0</v>
      </c>
      <c r="T43" s="13">
        <f>SUM(G43:S43)</f>
        <v>16</v>
      </c>
      <c r="U43" s="12">
        <f>(T43*100)/77</f>
        <v>20.77922077922078</v>
      </c>
    </row>
    <row r="44" spans="1:21" ht="30">
      <c r="A44" s="44">
        <v>39</v>
      </c>
      <c r="B44" s="26" t="s">
        <v>313</v>
      </c>
      <c r="C44" s="16" t="s">
        <v>53</v>
      </c>
      <c r="D44" s="40">
        <v>36657</v>
      </c>
      <c r="E44" s="26" t="s">
        <v>108</v>
      </c>
      <c r="F44" s="26" t="s">
        <v>15</v>
      </c>
      <c r="G44" s="2">
        <v>3</v>
      </c>
      <c r="H44" s="2">
        <v>0</v>
      </c>
      <c r="I44" s="2">
        <v>1</v>
      </c>
      <c r="J44" s="2">
        <v>0</v>
      </c>
      <c r="K44" s="2">
        <v>5</v>
      </c>
      <c r="L44" s="2">
        <v>5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13">
        <f>SUM(G44:S44)</f>
        <v>14</v>
      </c>
      <c r="U44" s="12">
        <f>(T44*100)/77</f>
        <v>18.181818181818183</v>
      </c>
    </row>
    <row r="45" spans="1:21" ht="30">
      <c r="A45" s="44">
        <v>40</v>
      </c>
      <c r="B45" s="16" t="s">
        <v>327</v>
      </c>
      <c r="C45" s="16" t="s">
        <v>53</v>
      </c>
      <c r="D45" s="43" t="s">
        <v>344</v>
      </c>
      <c r="E45" s="16" t="s">
        <v>127</v>
      </c>
      <c r="F45" s="16" t="s">
        <v>61</v>
      </c>
      <c r="G45" s="2">
        <v>3</v>
      </c>
      <c r="H45" s="2">
        <v>0</v>
      </c>
      <c r="I45" s="2">
        <v>0</v>
      </c>
      <c r="J45" s="2">
        <v>2</v>
      </c>
      <c r="K45" s="2">
        <v>0</v>
      </c>
      <c r="L45" s="2">
        <v>5</v>
      </c>
      <c r="M45" s="2">
        <v>0</v>
      </c>
      <c r="N45" s="2">
        <v>0</v>
      </c>
      <c r="O45" s="2">
        <v>0</v>
      </c>
      <c r="P45" s="2">
        <v>0</v>
      </c>
      <c r="Q45" s="2">
        <v>1</v>
      </c>
      <c r="R45" s="2">
        <v>0</v>
      </c>
      <c r="S45" s="2">
        <v>0</v>
      </c>
      <c r="T45" s="13">
        <f>SUM(G45:S45)</f>
        <v>11</v>
      </c>
      <c r="U45" s="12">
        <f>(T45*100)/77</f>
        <v>14.285714285714286</v>
      </c>
    </row>
    <row r="46" spans="1:21" ht="30">
      <c r="A46" s="44">
        <v>41</v>
      </c>
      <c r="B46" s="16" t="s">
        <v>308</v>
      </c>
      <c r="C46" s="16" t="s">
        <v>53</v>
      </c>
      <c r="D46" s="41">
        <v>37048</v>
      </c>
      <c r="E46" s="16" t="s">
        <v>110</v>
      </c>
      <c r="F46" s="16" t="s">
        <v>34</v>
      </c>
      <c r="G46" s="2">
        <v>3</v>
      </c>
      <c r="H46" s="2">
        <v>0</v>
      </c>
      <c r="I46" s="2">
        <v>1</v>
      </c>
      <c r="J46" s="2">
        <v>0</v>
      </c>
      <c r="K46" s="2">
        <v>2</v>
      </c>
      <c r="L46" s="2">
        <v>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1</v>
      </c>
      <c r="T46" s="13">
        <f>SUM(G46:S46)</f>
        <v>8</v>
      </c>
      <c r="U46" s="12">
        <f>(T46*100)/77</f>
        <v>10.38961038961039</v>
      </c>
    </row>
    <row r="47" spans="1:21" ht="30">
      <c r="A47" s="44">
        <v>42</v>
      </c>
      <c r="B47" s="16" t="s">
        <v>49</v>
      </c>
      <c r="C47" s="16" t="s">
        <v>53</v>
      </c>
      <c r="D47" s="41">
        <v>36969</v>
      </c>
      <c r="E47" s="16" t="s">
        <v>192</v>
      </c>
      <c r="F47" s="16" t="s">
        <v>295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3">
        <f>SUM(G47:S47)</f>
        <v>0</v>
      </c>
      <c r="U47" s="12">
        <f>(T47*100)/77</f>
        <v>0</v>
      </c>
    </row>
    <row r="48" spans="1:21" ht="30">
      <c r="A48" s="44">
        <v>43</v>
      </c>
      <c r="B48" s="26" t="s">
        <v>328</v>
      </c>
      <c r="C48" s="16" t="s">
        <v>53</v>
      </c>
      <c r="D48" s="41">
        <v>36878</v>
      </c>
      <c r="E48" s="26" t="s">
        <v>117</v>
      </c>
      <c r="F48" s="26" t="s">
        <v>32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3">
        <f>SUM(G48:S48)</f>
        <v>0</v>
      </c>
      <c r="U48" s="12">
        <f>(T48*100)/77</f>
        <v>0</v>
      </c>
    </row>
  </sheetData>
  <sheetProtection/>
  <mergeCells count="42">
    <mergeCell ref="V5:W5"/>
    <mergeCell ref="X5:Y5"/>
    <mergeCell ref="V6:W6"/>
    <mergeCell ref="X6:Y6"/>
    <mergeCell ref="V7:W7"/>
    <mergeCell ref="X7:Y7"/>
    <mergeCell ref="V8:W8"/>
    <mergeCell ref="X8:Y8"/>
    <mergeCell ref="V9:W9"/>
    <mergeCell ref="X9:Y9"/>
    <mergeCell ref="V10:W10"/>
    <mergeCell ref="X10:Y10"/>
    <mergeCell ref="V11:W11"/>
    <mergeCell ref="X11:Y11"/>
    <mergeCell ref="V12:W12"/>
    <mergeCell ref="X12:Y12"/>
    <mergeCell ref="V13:W13"/>
    <mergeCell ref="X13:Y13"/>
    <mergeCell ref="V14:W14"/>
    <mergeCell ref="X14:Y14"/>
    <mergeCell ref="V15:W15"/>
    <mergeCell ref="X15:Y15"/>
    <mergeCell ref="V16:W16"/>
    <mergeCell ref="X16:Y16"/>
    <mergeCell ref="V17:W17"/>
    <mergeCell ref="X17:Y17"/>
    <mergeCell ref="V18:W18"/>
    <mergeCell ref="X18:Y18"/>
    <mergeCell ref="V19:W19"/>
    <mergeCell ref="X19:Y19"/>
    <mergeCell ref="V20:W20"/>
    <mergeCell ref="X20:Y20"/>
    <mergeCell ref="V21:W21"/>
    <mergeCell ref="X21:Y21"/>
    <mergeCell ref="V22:W22"/>
    <mergeCell ref="X22:Y22"/>
    <mergeCell ref="V23:W23"/>
    <mergeCell ref="X23:Y23"/>
    <mergeCell ref="V25:W25"/>
    <mergeCell ref="X25:Y25"/>
    <mergeCell ref="V24:W24"/>
    <mergeCell ref="X24:Y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Ahlach</cp:lastModifiedBy>
  <cp:lastPrinted>2016-12-08T07:35:24Z</cp:lastPrinted>
  <dcterms:created xsi:type="dcterms:W3CDTF">1996-10-08T23:32:33Z</dcterms:created>
  <dcterms:modified xsi:type="dcterms:W3CDTF">2017-11-30T14:38:10Z</dcterms:modified>
  <cp:category/>
  <cp:version/>
  <cp:contentType/>
  <cp:contentStatus/>
</cp:coreProperties>
</file>