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GoBack" localSheetId="3">'11 класс'!$D$14</definedName>
  </definedNames>
  <calcPr fullCalcOnLoad="1"/>
</workbook>
</file>

<file path=xl/sharedStrings.xml><?xml version="1.0" encoding="utf-8"?>
<sst xmlns="http://schemas.openxmlformats.org/spreadsheetml/2006/main" count="349" uniqueCount="152">
  <si>
    <t>Всероссийская школьная олимпиада по предмету "Право"</t>
  </si>
  <si>
    <t>8 класс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</si>
  <si>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</si>
  <si>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</si>
  <si>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</si>
  <si>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</si>
  <si>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</si>
  <si>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</si>
  <si>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</si>
  <si>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</si>
  <si>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Бадмаев Давид Вячеславович</t>
  </si>
  <si>
    <t>г.Элиста</t>
  </si>
  <si>
    <t xml:space="preserve">МБОУ "СОШ № 17" </t>
  </si>
  <si>
    <t>Отыкова Ольга Николаевна</t>
  </si>
  <si>
    <t>Пелевин Иван Геннадьевич</t>
  </si>
  <si>
    <t>Сологубов Артем Сергеевич</t>
  </si>
  <si>
    <t>МБОУ "СОШ №3"</t>
  </si>
  <si>
    <t>Нуркаева Галина Сергеевна</t>
  </si>
  <si>
    <t>Болдырев Анир Геннадьевич</t>
  </si>
  <si>
    <t>Овшинов Олег Евгеньевич</t>
  </si>
  <si>
    <t>МБОУ "Элистинский лицей"</t>
  </si>
  <si>
    <t>Шевенова Светлана Ивановна</t>
  </si>
  <si>
    <t>Эрдниева Сарина  Арслановна</t>
  </si>
  <si>
    <t>Мамаев Данзан  Лиджиевич</t>
  </si>
  <si>
    <t>МБОУ "СОШ № 3"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</si>
  <si>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</si>
  <si>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</si>
  <si>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</si>
  <si>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</si>
  <si>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</si>
  <si>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</si>
  <si>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9 класс</t>
  </si>
  <si>
    <t>Лиджиева Зоя Саналовна</t>
  </si>
  <si>
    <t>г. Элиста</t>
  </si>
  <si>
    <t>Михайлов Давид Михайлович</t>
  </si>
  <si>
    <t>МБОУ "СОШ № 17"</t>
  </si>
  <si>
    <t>Зундучинов Борис Санджиевич</t>
  </si>
  <si>
    <t>Убушаева Софья Евгеньевна</t>
  </si>
  <si>
    <t>Надбитова Галина Саранговна</t>
  </si>
  <si>
    <t>МБОУ "СОШ 12"</t>
  </si>
  <si>
    <t>Усалко Марина Владимировна</t>
  </si>
  <si>
    <t>Очиров БадмаМергенович</t>
  </si>
  <si>
    <t>Гедерим Рената Александровна</t>
  </si>
  <si>
    <t>Кущ Анжелика Андреевна</t>
  </si>
  <si>
    <t>МБОУ "СОШ №2"</t>
  </si>
  <si>
    <t>Болтырова Тамара Алексеевна</t>
  </si>
  <si>
    <t>НадбитовДанир Русланович</t>
  </si>
  <si>
    <t>Гергесова Лия Сергеевна</t>
  </si>
  <si>
    <t>ХечиевЦерен  Евгеньевич</t>
  </si>
  <si>
    <t>Санджиева Мира Дорджиевна</t>
  </si>
  <si>
    <t>Хаптаханова Анастасия Юрьевна</t>
  </si>
  <si>
    <t>Кондратьев Алексей Дмитриевич</t>
  </si>
  <si>
    <t>МБОУ «СОШ №2»</t>
  </si>
  <si>
    <t>10 класс</t>
  </si>
  <si>
    <t>Мудракова Дарья Валерьевна</t>
  </si>
  <si>
    <t>МБОУ "СОШ №4"</t>
  </si>
  <si>
    <t>Сухурова Валентина Андреевна</t>
  </si>
  <si>
    <t>Айсаханова Марьям Муслимовна</t>
  </si>
  <si>
    <t xml:space="preserve">МБОУ "СОШ №23" </t>
  </si>
  <si>
    <t>Василенко Елена Юрьевна</t>
  </si>
  <si>
    <t>Тостаев Улан Саналович</t>
  </si>
  <si>
    <t>МБОУ "ЭКГ"</t>
  </si>
  <si>
    <t>Мацакова Светлана Алексеевна</t>
  </si>
  <si>
    <t>Баляткеев Александр Алексеевич</t>
  </si>
  <si>
    <t>МБОУ ЭМГ</t>
  </si>
  <si>
    <t>Анжирова Софья Сергеевна</t>
  </si>
  <si>
    <t>Савченко Надежда Алексеевна</t>
  </si>
  <si>
    <t>МБОУ "СОШ №17"</t>
  </si>
  <si>
    <t>Сарангов Давид Владимирович</t>
  </si>
  <si>
    <t>Манджиева Мария Олеговна</t>
  </si>
  <si>
    <t>МБОУ "СОШ № 15"</t>
  </si>
  <si>
    <t>Эрендженов Арслан  Владимирович</t>
  </si>
  <si>
    <t>Василенко Дарья Дмитриевна</t>
  </si>
  <si>
    <t>22.12.2001г.</t>
  </si>
  <si>
    <t>Худынова Диана Александровна</t>
  </si>
  <si>
    <t>МБОУ "РНГ"</t>
  </si>
  <si>
    <t>Моллаев Александр Монтаевич</t>
  </si>
  <si>
    <t>Минуллина Влада Ренатовна</t>
  </si>
  <si>
    <t>Бордаева Донара Геннадьевна</t>
  </si>
  <si>
    <t>Евсеев Константин Тумудович</t>
  </si>
  <si>
    <t>МБОУ "СОШ №10"</t>
  </si>
  <si>
    <t>Басангова Данара Сергеевна</t>
  </si>
  <si>
    <t>Очурова Карина Павловна</t>
  </si>
  <si>
    <t>Умгаев Арат Александрович</t>
  </si>
  <si>
    <t>Униятова Алина Александровна</t>
  </si>
  <si>
    <t>МБОУ СОШ №18</t>
  </si>
  <si>
    <t>Шовгуров Артур Анатольевич</t>
  </si>
  <si>
    <t>Сумьянова Алтына Владимировна</t>
  </si>
  <si>
    <t>Элеева Кермен Владимировна</t>
  </si>
  <si>
    <t>11.02.2002г.</t>
  </si>
  <si>
    <t>Агаева Цагана Владимировна</t>
  </si>
  <si>
    <t>Богаева Баина Эрдниевна</t>
  </si>
  <si>
    <t>МБОУ «СОШ №17»</t>
  </si>
  <si>
    <t>Маштакова Гиляна Арслановна</t>
  </si>
  <si>
    <t>МБОУ «ЭЛ»</t>
  </si>
  <si>
    <t>Басангова Аэлита Арслановна</t>
  </si>
  <si>
    <t>МБОУ «СОШ №3»</t>
  </si>
  <si>
    <t>Бараева Энкира Эрендженовна</t>
  </si>
  <si>
    <t>11 класс</t>
  </si>
  <si>
    <t>Полоусова Милана Александровна</t>
  </si>
  <si>
    <t xml:space="preserve">Бадаева Санчир Цереновна </t>
  </si>
  <si>
    <t>Манджиева Евгения Владимировна</t>
  </si>
  <si>
    <t>Боваева Дарья Александровна</t>
  </si>
  <si>
    <t>Леонтьева Лилия Олеговна</t>
  </si>
  <si>
    <t xml:space="preserve">МБОУ "СОШ №17" </t>
  </si>
  <si>
    <t xml:space="preserve">Печенкин Сергей Алексеевич </t>
  </si>
  <si>
    <t>Абушинова Евгения Геннадьевна</t>
  </si>
  <si>
    <t>Гладкова Анастасия Геннадьевна</t>
  </si>
  <si>
    <t>Аджиева Сар-Герел Константиновна</t>
  </si>
  <si>
    <t>17.03..2001</t>
  </si>
  <si>
    <t>Хактаева Баина Дорджиевна</t>
  </si>
  <si>
    <t>Цедеев Араш Батырович</t>
  </si>
  <si>
    <t xml:space="preserve">МБОУ "СОШ №20" </t>
  </si>
  <si>
    <t>Саранова Г.Б.</t>
  </si>
  <si>
    <t>Кичиков Давид Владимирович</t>
  </si>
  <si>
    <t>Богданова Дарья Валерьевна</t>
  </si>
  <si>
    <t>МБОУ «СОШ № 2»</t>
  </si>
  <si>
    <t>Зодбаева Софья Сергеевна</t>
  </si>
  <si>
    <t>Сангаджиева Алина Саналовна</t>
  </si>
  <si>
    <t>Зундугинов Борис Санжинович</t>
  </si>
  <si>
    <t>Рвачева Валерия Вячеславовна</t>
  </si>
  <si>
    <t>Нимгирова Баина Ивановна</t>
  </si>
  <si>
    <t>МБОУ «КНГ»</t>
  </si>
  <si>
    <t>Эрдниев Нимя Тюрбяевич</t>
  </si>
  <si>
    <t>Анчаева Даяна Александровна</t>
  </si>
  <si>
    <t>МБОУ "ЭЛ"</t>
  </si>
  <si>
    <t>Годаева Алина Олеговна</t>
  </si>
  <si>
    <t>МБОУ «ЭМГ»</t>
  </si>
  <si>
    <t>Бутикова Намджила Олеговна</t>
  </si>
  <si>
    <t>Катаев Александр Павлович</t>
  </si>
  <si>
    <t xml:space="preserve">МБОУ "ЭЛ" </t>
  </si>
  <si>
    <t>Аравгаева Амра Владимировна</t>
  </si>
  <si>
    <t>Нарминова Екатерина Владимировна</t>
  </si>
  <si>
    <t>Муева Айлана Лиджи-Горяевна</t>
  </si>
  <si>
    <t xml:space="preserve">МБОУ "ЭКГ" </t>
  </si>
  <si>
    <t>Цеденов Даян Батырович</t>
  </si>
  <si>
    <t>МБОУ СОШ «№21»</t>
  </si>
  <si>
    <t>Баташова Наталья Николаевна</t>
  </si>
  <si>
    <t>Чульчинов Алдар Арсланович</t>
  </si>
  <si>
    <t>МБОУ "ЭМГ"</t>
  </si>
  <si>
    <t>Бельтрикова Батнасун Байрвич</t>
  </si>
  <si>
    <t>Наминов Айта Арсланович</t>
  </si>
  <si>
    <t>МБОУ СОШ «№2»</t>
  </si>
  <si>
    <t>максимальный балл-56</t>
  </si>
  <si>
    <t>максимальный балл -55</t>
  </si>
  <si>
    <t>максимальный балл - 49</t>
  </si>
  <si>
    <t>максимальный балл- 40</t>
  </si>
  <si>
    <t>Зодьбинова Аланга Эдуардовна</t>
  </si>
  <si>
    <t>Эрендженов Арслан Игоревич</t>
  </si>
  <si>
    <t>Ахманджиева Диана Нарановна</t>
  </si>
  <si>
    <t>Мальтинов Данзан Мергенович</t>
  </si>
  <si>
    <t>.1.12.2000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</si>
</sst>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3" sqref="O3"/>
    </sheetView>
  </sheetViews>
  <sheetFormatPr defaultColWidth="9.140625" defaultRowHeight="12.75"/>
  <cols>
    <col min="2" max="2" width="17.421875" style="0" customWidth="1"/>
    <col min="4" max="4" width="13.421875" style="0" customWidth="1"/>
    <col min="5" max="5" width="22.140625" style="0" customWidth="1"/>
    <col min="6" max="6" width="22.00390625" style="0" customWidth="1"/>
    <col min="14" max="14" width="13.8515625" style="0" customWidth="1"/>
  </cols>
  <sheetData>
    <row r="1" ht="12.75">
      <c r="G1" t="s">
        <v>0</v>
      </c>
    </row>
    <row r="2" ht="12.75">
      <c r="I2" t="s">
        <v>1</v>
      </c>
    </row>
    <row r="3" ht="12.75">
      <c r="F3" t="s">
        <v>146</v>
      </c>
    </row>
    <row r="4" spans="1:14" ht="45">
      <c r="A4" s="2" t="s">
        <v>2</v>
      </c>
      <c r="B4" s="3" t="s">
        <v>3</v>
      </c>
      <c r="C4" s="2" t="s">
        <v>4</v>
      </c>
      <c r="D4" s="2" t="s">
        <v>5</v>
      </c>
      <c r="E4" s="4" t="s">
        <v>6</v>
      </c>
      <c r="F4" s="4" t="s">
        <v>7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2" t="s">
        <v>8</v>
      </c>
      <c r="N4" s="2" t="s">
        <v>9</v>
      </c>
    </row>
    <row r="5" spans="1:14" ht="47.25">
      <c r="A5" s="1">
        <v>1</v>
      </c>
      <c r="B5" s="20" t="s">
        <v>15</v>
      </c>
      <c r="C5" s="24" t="s">
        <v>11</v>
      </c>
      <c r="D5" s="21">
        <v>37945</v>
      </c>
      <c r="E5" s="20" t="s">
        <v>16</v>
      </c>
      <c r="F5" s="20" t="s">
        <v>17</v>
      </c>
      <c r="G5" s="1">
        <v>7</v>
      </c>
      <c r="H5" s="1">
        <v>2</v>
      </c>
      <c r="I5" s="1">
        <v>4</v>
      </c>
      <c r="J5" s="1">
        <v>3</v>
      </c>
      <c r="K5" s="1">
        <v>0</v>
      </c>
      <c r="L5" s="1">
        <v>8</v>
      </c>
      <c r="M5" s="1">
        <f aca="true" t="shared" si="0" ref="M5:M12">SUM(G5:L5)</f>
        <v>24</v>
      </c>
      <c r="N5" s="16">
        <f aca="true" t="shared" si="1" ref="N5:N12">M5/40</f>
        <v>0.6</v>
      </c>
    </row>
    <row r="6" spans="1:14" ht="31.5">
      <c r="A6" s="1">
        <v>2</v>
      </c>
      <c r="B6" s="20" t="s">
        <v>18</v>
      </c>
      <c r="C6" s="24" t="s">
        <v>11</v>
      </c>
      <c r="D6" s="21">
        <v>37962</v>
      </c>
      <c r="E6" s="20" t="s">
        <v>12</v>
      </c>
      <c r="F6" s="20" t="s">
        <v>13</v>
      </c>
      <c r="G6" s="1">
        <v>6</v>
      </c>
      <c r="H6" s="1">
        <v>2</v>
      </c>
      <c r="I6" s="1">
        <v>2</v>
      </c>
      <c r="J6" s="1">
        <v>1</v>
      </c>
      <c r="K6" s="1">
        <v>6</v>
      </c>
      <c r="L6" s="1">
        <v>6</v>
      </c>
      <c r="M6" s="1">
        <f t="shared" si="0"/>
        <v>23</v>
      </c>
      <c r="N6" s="16">
        <f t="shared" si="1"/>
        <v>0.575</v>
      </c>
    </row>
    <row r="7" spans="1:14" s="41" customFormat="1" ht="47.25">
      <c r="A7" s="36">
        <v>3</v>
      </c>
      <c r="B7" s="37" t="s">
        <v>23</v>
      </c>
      <c r="C7" s="37" t="s">
        <v>11</v>
      </c>
      <c r="D7" s="39">
        <v>38162</v>
      </c>
      <c r="E7" s="38" t="s">
        <v>20</v>
      </c>
      <c r="F7" s="38" t="s">
        <v>21</v>
      </c>
      <c r="G7" s="36">
        <v>7</v>
      </c>
      <c r="H7" s="36">
        <v>4</v>
      </c>
      <c r="I7" s="36">
        <v>2</v>
      </c>
      <c r="J7" s="36">
        <v>4</v>
      </c>
      <c r="K7" s="36">
        <v>6</v>
      </c>
      <c r="L7" s="36">
        <v>0</v>
      </c>
      <c r="M7" s="36">
        <f t="shared" si="0"/>
        <v>23</v>
      </c>
      <c r="N7" s="40">
        <f t="shared" si="1"/>
        <v>0.575</v>
      </c>
    </row>
    <row r="8" spans="1:14" ht="47.25">
      <c r="A8" s="5">
        <v>4</v>
      </c>
      <c r="B8" s="26" t="s">
        <v>148</v>
      </c>
      <c r="C8" s="24" t="s">
        <v>11</v>
      </c>
      <c r="D8" s="27">
        <v>37861</v>
      </c>
      <c r="E8" s="22" t="s">
        <v>24</v>
      </c>
      <c r="F8" s="22" t="s">
        <v>17</v>
      </c>
      <c r="G8" s="1">
        <v>4</v>
      </c>
      <c r="H8" s="1">
        <v>4</v>
      </c>
      <c r="I8" s="1">
        <v>4</v>
      </c>
      <c r="J8" s="1">
        <v>4</v>
      </c>
      <c r="K8" s="1">
        <v>6</v>
      </c>
      <c r="L8" s="1">
        <v>1</v>
      </c>
      <c r="M8" s="1">
        <f t="shared" si="0"/>
        <v>23</v>
      </c>
      <c r="N8" s="16">
        <f t="shared" si="1"/>
        <v>0.575</v>
      </c>
    </row>
    <row r="9" spans="1:14" ht="31.5">
      <c r="A9" s="1">
        <v>5</v>
      </c>
      <c r="B9" s="20" t="s">
        <v>14</v>
      </c>
      <c r="C9" s="24" t="s">
        <v>11</v>
      </c>
      <c r="D9" s="21">
        <v>37796</v>
      </c>
      <c r="E9" s="20" t="s">
        <v>12</v>
      </c>
      <c r="F9" s="20" t="s">
        <v>13</v>
      </c>
      <c r="G9" s="1">
        <v>2</v>
      </c>
      <c r="H9" s="1">
        <v>4</v>
      </c>
      <c r="I9" s="1">
        <v>1</v>
      </c>
      <c r="J9" s="1">
        <v>2</v>
      </c>
      <c r="K9" s="1">
        <v>4</v>
      </c>
      <c r="L9" s="1">
        <v>6</v>
      </c>
      <c r="M9" s="1">
        <f t="shared" si="0"/>
        <v>19</v>
      </c>
      <c r="N9" s="16">
        <f t="shared" si="1"/>
        <v>0.475</v>
      </c>
    </row>
    <row r="10" spans="1:14" ht="47.25">
      <c r="A10" s="1">
        <v>6</v>
      </c>
      <c r="B10" s="26" t="s">
        <v>22</v>
      </c>
      <c r="C10" s="24" t="s">
        <v>11</v>
      </c>
      <c r="D10" s="27">
        <v>37708</v>
      </c>
      <c r="E10" s="20" t="s">
        <v>20</v>
      </c>
      <c r="F10" s="22" t="s">
        <v>21</v>
      </c>
      <c r="G10" s="1">
        <v>2</v>
      </c>
      <c r="H10" s="1">
        <v>4</v>
      </c>
      <c r="I10" s="1">
        <v>1</v>
      </c>
      <c r="J10" s="1">
        <v>2</v>
      </c>
      <c r="K10" s="1">
        <v>0</v>
      </c>
      <c r="L10" s="1">
        <v>8</v>
      </c>
      <c r="M10" s="1">
        <f t="shared" si="0"/>
        <v>17</v>
      </c>
      <c r="N10" s="16">
        <f t="shared" si="1"/>
        <v>0.425</v>
      </c>
    </row>
    <row r="11" spans="1:14" ht="31.5">
      <c r="A11" s="1">
        <v>7</v>
      </c>
      <c r="B11" s="20" t="s">
        <v>10</v>
      </c>
      <c r="C11" s="24" t="s">
        <v>11</v>
      </c>
      <c r="D11" s="28">
        <v>38149</v>
      </c>
      <c r="E11" s="20" t="s">
        <v>12</v>
      </c>
      <c r="F11" s="20" t="s">
        <v>13</v>
      </c>
      <c r="G11" s="1">
        <v>2</v>
      </c>
      <c r="H11" s="1">
        <v>2</v>
      </c>
      <c r="I11" s="1">
        <v>0</v>
      </c>
      <c r="J11" s="1">
        <v>6</v>
      </c>
      <c r="K11" s="1">
        <v>4</v>
      </c>
      <c r="L11" s="1">
        <v>2</v>
      </c>
      <c r="M11" s="1">
        <f t="shared" si="0"/>
        <v>16</v>
      </c>
      <c r="N11" s="16">
        <f t="shared" si="1"/>
        <v>0.4</v>
      </c>
    </row>
    <row r="12" spans="1:14" ht="47.25">
      <c r="A12" s="1">
        <v>8</v>
      </c>
      <c r="B12" s="26" t="s">
        <v>19</v>
      </c>
      <c r="C12" s="24" t="s">
        <v>11</v>
      </c>
      <c r="D12" s="27">
        <v>38115</v>
      </c>
      <c r="E12" s="22" t="s">
        <v>20</v>
      </c>
      <c r="F12" s="22" t="s">
        <v>21</v>
      </c>
      <c r="G12" s="1">
        <v>3</v>
      </c>
      <c r="H12" s="1">
        <v>6</v>
      </c>
      <c r="I12" s="1">
        <v>2</v>
      </c>
      <c r="J12" s="1">
        <v>0</v>
      </c>
      <c r="K12" s="1">
        <v>1</v>
      </c>
      <c r="L12" s="1">
        <v>4</v>
      </c>
      <c r="M12" s="1">
        <f t="shared" si="0"/>
        <v>16</v>
      </c>
      <c r="N12" s="16">
        <f t="shared" si="1"/>
        <v>0.4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N3" sqref="N3"/>
    </sheetView>
  </sheetViews>
  <sheetFormatPr defaultColWidth="9.140625" defaultRowHeight="12.75"/>
  <cols>
    <col min="2" max="2" width="24.00390625" style="0" customWidth="1"/>
    <col min="4" max="4" width="13.421875" style="0" customWidth="1"/>
    <col min="5" max="5" width="23.140625" style="0" customWidth="1"/>
    <col min="6" max="6" width="25.28125" style="0" customWidth="1"/>
    <col min="13" max="13" width="11.57421875" style="0" bestFit="1" customWidth="1"/>
  </cols>
  <sheetData>
    <row r="1" ht="12.75">
      <c r="G1" t="s">
        <v>0</v>
      </c>
    </row>
    <row r="2" ht="12.75">
      <c r="I2" t="s">
        <v>31</v>
      </c>
    </row>
    <row r="3" ht="12.75">
      <c r="F3" t="s">
        <v>145</v>
      </c>
    </row>
    <row r="4" spans="1:13" ht="45">
      <c r="A4" s="2" t="s">
        <v>2</v>
      </c>
      <c r="B4" s="3" t="s">
        <v>3</v>
      </c>
      <c r="C4" s="2" t="s">
        <v>4</v>
      </c>
      <c r="D4" s="2" t="s">
        <v>5</v>
      </c>
      <c r="E4" s="4" t="s">
        <v>6</v>
      </c>
      <c r="F4" s="4" t="s">
        <v>7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2" t="s">
        <v>8</v>
      </c>
      <c r="M4" s="2" t="s">
        <v>9</v>
      </c>
    </row>
    <row r="5" spans="1:13" ht="31.5">
      <c r="A5" s="1">
        <v>1</v>
      </c>
      <c r="B5" s="26" t="s">
        <v>48</v>
      </c>
      <c r="C5" s="20" t="s">
        <v>33</v>
      </c>
      <c r="D5" s="32">
        <v>37835</v>
      </c>
      <c r="E5" s="26" t="s">
        <v>20</v>
      </c>
      <c r="F5" s="26" t="s">
        <v>21</v>
      </c>
      <c r="G5" s="1">
        <v>12</v>
      </c>
      <c r="H5" s="1">
        <v>7</v>
      </c>
      <c r="I5" s="1">
        <v>4</v>
      </c>
      <c r="J5" s="1">
        <v>9</v>
      </c>
      <c r="K5" s="1">
        <v>6</v>
      </c>
      <c r="L5" s="1">
        <f aca="true" t="shared" si="0" ref="L5:L17">SUM(G5:K5)</f>
        <v>38</v>
      </c>
      <c r="M5" s="15">
        <f aca="true" t="shared" si="1" ref="M5:M17">L5/49</f>
        <v>0.7755102040816326</v>
      </c>
    </row>
    <row r="6" spans="1:13" ht="31.5">
      <c r="A6" s="1">
        <v>2</v>
      </c>
      <c r="B6" s="26" t="s">
        <v>32</v>
      </c>
      <c r="C6" s="20" t="s">
        <v>33</v>
      </c>
      <c r="D6" s="32">
        <v>37649</v>
      </c>
      <c r="E6" s="33" t="s">
        <v>20</v>
      </c>
      <c r="F6" s="26" t="s">
        <v>21</v>
      </c>
      <c r="G6" s="1">
        <v>11</v>
      </c>
      <c r="H6" s="1">
        <v>4</v>
      </c>
      <c r="I6" s="1">
        <v>2</v>
      </c>
      <c r="J6" s="1">
        <v>9</v>
      </c>
      <c r="K6" s="1">
        <v>9</v>
      </c>
      <c r="L6" s="1">
        <f t="shared" si="0"/>
        <v>35</v>
      </c>
      <c r="M6" s="15">
        <f t="shared" si="1"/>
        <v>0.7142857142857143</v>
      </c>
    </row>
    <row r="7" spans="1:13" ht="31.5">
      <c r="A7" s="1">
        <v>3</v>
      </c>
      <c r="B7" s="24" t="s">
        <v>42</v>
      </c>
      <c r="C7" s="20" t="s">
        <v>33</v>
      </c>
      <c r="D7" s="34">
        <v>37733</v>
      </c>
      <c r="E7" s="24" t="s">
        <v>39</v>
      </c>
      <c r="F7" s="24" t="s">
        <v>40</v>
      </c>
      <c r="G7" s="1">
        <v>10</v>
      </c>
      <c r="H7" s="1">
        <v>7</v>
      </c>
      <c r="I7" s="1">
        <v>2</v>
      </c>
      <c r="J7" s="1">
        <v>9</v>
      </c>
      <c r="K7" s="1">
        <v>7</v>
      </c>
      <c r="L7" s="1">
        <f t="shared" si="0"/>
        <v>35</v>
      </c>
      <c r="M7" s="15">
        <f t="shared" si="1"/>
        <v>0.7142857142857143</v>
      </c>
    </row>
    <row r="8" spans="1:13" ht="31.5">
      <c r="A8" s="1">
        <v>4</v>
      </c>
      <c r="B8" s="24" t="s">
        <v>49</v>
      </c>
      <c r="C8" s="20" t="s">
        <v>33</v>
      </c>
      <c r="D8" s="25"/>
      <c r="E8" s="26" t="s">
        <v>20</v>
      </c>
      <c r="F8" s="26" t="s">
        <v>21</v>
      </c>
      <c r="G8" s="1">
        <v>6.5</v>
      </c>
      <c r="H8" s="1">
        <v>4</v>
      </c>
      <c r="I8" s="1">
        <v>0</v>
      </c>
      <c r="J8" s="1">
        <v>9</v>
      </c>
      <c r="K8" s="1">
        <v>13</v>
      </c>
      <c r="L8" s="1">
        <f t="shared" si="0"/>
        <v>32.5</v>
      </c>
      <c r="M8" s="15">
        <f t="shared" si="1"/>
        <v>0.6632653061224489</v>
      </c>
    </row>
    <row r="9" spans="1:13" ht="31.5">
      <c r="A9" s="1">
        <v>5</v>
      </c>
      <c r="B9" s="26" t="s">
        <v>46</v>
      </c>
      <c r="C9" s="20" t="s">
        <v>33</v>
      </c>
      <c r="D9" s="32">
        <v>37505</v>
      </c>
      <c r="E9" s="26" t="s">
        <v>20</v>
      </c>
      <c r="F9" s="26" t="s">
        <v>21</v>
      </c>
      <c r="G9" s="1">
        <v>7.5</v>
      </c>
      <c r="H9" s="1">
        <v>4</v>
      </c>
      <c r="I9" s="1">
        <v>2</v>
      </c>
      <c r="J9" s="1">
        <v>9</v>
      </c>
      <c r="K9" s="1">
        <v>3</v>
      </c>
      <c r="L9" s="1">
        <f t="shared" si="0"/>
        <v>25.5</v>
      </c>
      <c r="M9" s="15">
        <f t="shared" si="1"/>
        <v>0.5204081632653061</v>
      </c>
    </row>
    <row r="10" spans="1:13" ht="31.5">
      <c r="A10" s="1">
        <v>6</v>
      </c>
      <c r="B10" s="20" t="s">
        <v>37</v>
      </c>
      <c r="C10" s="20" t="s">
        <v>33</v>
      </c>
      <c r="D10" s="34">
        <v>37588</v>
      </c>
      <c r="E10" s="20" t="s">
        <v>35</v>
      </c>
      <c r="F10" s="20" t="s">
        <v>38</v>
      </c>
      <c r="G10" s="1">
        <v>8</v>
      </c>
      <c r="H10" s="1">
        <v>2</v>
      </c>
      <c r="I10" s="1">
        <v>2</v>
      </c>
      <c r="J10" s="1">
        <v>6</v>
      </c>
      <c r="K10" s="1">
        <v>7</v>
      </c>
      <c r="L10" s="1">
        <f t="shared" si="0"/>
        <v>25</v>
      </c>
      <c r="M10" s="15">
        <f t="shared" si="1"/>
        <v>0.5102040816326531</v>
      </c>
    </row>
    <row r="11" spans="1:13" ht="31.5">
      <c r="A11" s="1">
        <v>7</v>
      </c>
      <c r="B11" s="24" t="s">
        <v>47</v>
      </c>
      <c r="C11" s="20" t="s">
        <v>33</v>
      </c>
      <c r="D11" s="34">
        <v>37423</v>
      </c>
      <c r="E11" s="24" t="s">
        <v>20</v>
      </c>
      <c r="F11" s="26" t="s">
        <v>21</v>
      </c>
      <c r="G11" s="1">
        <v>9</v>
      </c>
      <c r="H11" s="1">
        <v>1</v>
      </c>
      <c r="I11" s="1">
        <v>2</v>
      </c>
      <c r="J11" s="1">
        <v>7</v>
      </c>
      <c r="K11" s="1">
        <v>4</v>
      </c>
      <c r="L11" s="1">
        <f t="shared" si="0"/>
        <v>23</v>
      </c>
      <c r="M11" s="15">
        <f t="shared" si="1"/>
        <v>0.46938775510204084</v>
      </c>
    </row>
    <row r="12" spans="1:13" ht="31.5">
      <c r="A12" s="1">
        <v>8</v>
      </c>
      <c r="B12" s="26" t="s">
        <v>41</v>
      </c>
      <c r="C12" s="20" t="s">
        <v>33</v>
      </c>
      <c r="D12" s="32">
        <v>37492</v>
      </c>
      <c r="E12" s="26" t="s">
        <v>20</v>
      </c>
      <c r="F12" s="26" t="s">
        <v>21</v>
      </c>
      <c r="G12" s="1">
        <v>8</v>
      </c>
      <c r="H12" s="1">
        <v>2</v>
      </c>
      <c r="I12" s="1">
        <v>0</v>
      </c>
      <c r="J12" s="1">
        <v>6</v>
      </c>
      <c r="K12" s="1">
        <v>5</v>
      </c>
      <c r="L12" s="1">
        <f t="shared" si="0"/>
        <v>21</v>
      </c>
      <c r="M12" s="15">
        <f t="shared" si="1"/>
        <v>0.42857142857142855</v>
      </c>
    </row>
    <row r="13" spans="1:13" ht="31.5">
      <c r="A13" s="1">
        <v>9</v>
      </c>
      <c r="B13" s="20" t="s">
        <v>43</v>
      </c>
      <c r="C13" s="20" t="s">
        <v>33</v>
      </c>
      <c r="D13" s="35">
        <v>37581</v>
      </c>
      <c r="E13" s="24" t="s">
        <v>44</v>
      </c>
      <c r="F13" s="24" t="s">
        <v>45</v>
      </c>
      <c r="G13" s="1">
        <v>5</v>
      </c>
      <c r="H13" s="1">
        <v>4</v>
      </c>
      <c r="I13" s="1">
        <v>0</v>
      </c>
      <c r="J13" s="1">
        <v>7</v>
      </c>
      <c r="K13" s="1">
        <v>5</v>
      </c>
      <c r="L13" s="1">
        <f t="shared" si="0"/>
        <v>21</v>
      </c>
      <c r="M13" s="15">
        <f t="shared" si="1"/>
        <v>0.42857142857142855</v>
      </c>
    </row>
    <row r="14" spans="1:13" ht="31.5">
      <c r="A14" s="1">
        <v>10</v>
      </c>
      <c r="B14" s="20" t="s">
        <v>50</v>
      </c>
      <c r="C14" s="20" t="s">
        <v>33</v>
      </c>
      <c r="D14" s="25"/>
      <c r="E14" s="26" t="s">
        <v>20</v>
      </c>
      <c r="F14" s="26" t="s">
        <v>21</v>
      </c>
      <c r="G14" s="1">
        <v>6.5</v>
      </c>
      <c r="H14" s="1">
        <v>4</v>
      </c>
      <c r="I14" s="1">
        <v>0</v>
      </c>
      <c r="J14" s="1">
        <v>9</v>
      </c>
      <c r="K14" s="1">
        <v>1</v>
      </c>
      <c r="L14" s="1">
        <f t="shared" si="0"/>
        <v>20.5</v>
      </c>
      <c r="M14" s="15">
        <f t="shared" si="1"/>
        <v>0.41836734693877553</v>
      </c>
    </row>
    <row r="15" spans="1:13" ht="31.5">
      <c r="A15" s="1">
        <v>11</v>
      </c>
      <c r="B15" s="20" t="s">
        <v>51</v>
      </c>
      <c r="C15" s="20" t="s">
        <v>33</v>
      </c>
      <c r="D15" s="30"/>
      <c r="E15" s="20" t="s">
        <v>52</v>
      </c>
      <c r="F15" s="20" t="s">
        <v>45</v>
      </c>
      <c r="G15" s="1">
        <v>4</v>
      </c>
      <c r="H15" s="1">
        <v>3</v>
      </c>
      <c r="I15" s="1">
        <v>0</v>
      </c>
      <c r="J15" s="1">
        <v>2</v>
      </c>
      <c r="K15" s="1">
        <v>7</v>
      </c>
      <c r="L15" s="1">
        <f t="shared" si="0"/>
        <v>16</v>
      </c>
      <c r="M15" s="15">
        <f t="shared" si="1"/>
        <v>0.32653061224489793</v>
      </c>
    </row>
    <row r="16" spans="1:13" ht="31.5">
      <c r="A16" s="1">
        <v>12</v>
      </c>
      <c r="B16" s="20" t="s">
        <v>147</v>
      </c>
      <c r="C16" s="20" t="s">
        <v>33</v>
      </c>
      <c r="D16" s="34">
        <v>37497</v>
      </c>
      <c r="E16" s="24" t="s">
        <v>39</v>
      </c>
      <c r="F16" s="24" t="s">
        <v>40</v>
      </c>
      <c r="G16" s="1">
        <v>5</v>
      </c>
      <c r="H16" s="1">
        <v>3</v>
      </c>
      <c r="I16" s="1">
        <v>0</v>
      </c>
      <c r="J16" s="1">
        <v>5</v>
      </c>
      <c r="K16" s="1">
        <v>1</v>
      </c>
      <c r="L16" s="1">
        <f t="shared" si="0"/>
        <v>14</v>
      </c>
      <c r="M16" s="15">
        <f t="shared" si="1"/>
        <v>0.2857142857142857</v>
      </c>
    </row>
    <row r="17" spans="1:13" ht="31.5">
      <c r="A17" s="1">
        <v>13</v>
      </c>
      <c r="B17" s="20" t="s">
        <v>34</v>
      </c>
      <c r="C17" s="20" t="s">
        <v>33</v>
      </c>
      <c r="D17" s="34">
        <v>37347</v>
      </c>
      <c r="E17" s="20" t="s">
        <v>35</v>
      </c>
      <c r="F17" s="20" t="s">
        <v>36</v>
      </c>
      <c r="G17" s="1">
        <v>4</v>
      </c>
      <c r="H17" s="1">
        <v>3</v>
      </c>
      <c r="I17" s="1">
        <v>0</v>
      </c>
      <c r="J17" s="1">
        <v>5</v>
      </c>
      <c r="K17" s="1">
        <v>0</v>
      </c>
      <c r="L17" s="1">
        <f t="shared" si="0"/>
        <v>12</v>
      </c>
      <c r="M17" s="15">
        <f t="shared" si="1"/>
        <v>0.24489795918367346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4" sqref="N4"/>
    </sheetView>
  </sheetViews>
  <sheetFormatPr defaultColWidth="9.140625" defaultRowHeight="12.75"/>
  <cols>
    <col min="2" max="2" width="25.140625" style="0" customWidth="1"/>
    <col min="3" max="3" width="10.8515625" style="0" customWidth="1"/>
    <col min="4" max="4" width="14.7109375" style="0" customWidth="1"/>
    <col min="5" max="5" width="17.8515625" style="0" customWidth="1"/>
    <col min="6" max="6" width="23.421875" style="0" customWidth="1"/>
    <col min="13" max="13" width="13.7109375" style="0" customWidth="1"/>
  </cols>
  <sheetData>
    <row r="1" ht="12.75">
      <c r="G1" t="s">
        <v>0</v>
      </c>
    </row>
    <row r="2" ht="12.75">
      <c r="I2" t="s">
        <v>53</v>
      </c>
    </row>
    <row r="3" ht="12.75">
      <c r="F3" t="s">
        <v>144</v>
      </c>
    </row>
    <row r="5" spans="1:13" ht="4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2" t="s">
        <v>8</v>
      </c>
      <c r="M5" s="2" t="s">
        <v>9</v>
      </c>
    </row>
    <row r="6" spans="1:13" ht="31.5">
      <c r="A6" s="1">
        <v>1</v>
      </c>
      <c r="B6" s="20" t="s">
        <v>63</v>
      </c>
      <c r="C6" s="20" t="s">
        <v>33</v>
      </c>
      <c r="D6" s="21">
        <v>37032</v>
      </c>
      <c r="E6" s="20" t="s">
        <v>64</v>
      </c>
      <c r="F6" s="20" t="s">
        <v>65</v>
      </c>
      <c r="G6" s="1">
        <v>6</v>
      </c>
      <c r="H6" s="1">
        <v>4</v>
      </c>
      <c r="I6" s="1">
        <v>3</v>
      </c>
      <c r="J6" s="1">
        <v>9</v>
      </c>
      <c r="K6" s="1">
        <v>18</v>
      </c>
      <c r="L6" s="1">
        <f aca="true" t="shared" si="0" ref="L6:L26">SUM(G6:K6)</f>
        <v>40</v>
      </c>
      <c r="M6" s="15">
        <f aca="true" t="shared" si="1" ref="M6:M26">L6/55</f>
        <v>0.7272727272727273</v>
      </c>
    </row>
    <row r="7" spans="1:13" ht="31.5">
      <c r="A7" s="1">
        <v>2</v>
      </c>
      <c r="B7" s="22" t="s">
        <v>60</v>
      </c>
      <c r="C7" s="20" t="s">
        <v>33</v>
      </c>
      <c r="D7" s="23">
        <v>37042</v>
      </c>
      <c r="E7" s="22" t="s">
        <v>61</v>
      </c>
      <c r="F7" s="22" t="s">
        <v>62</v>
      </c>
      <c r="G7" s="1">
        <v>9</v>
      </c>
      <c r="H7" s="1">
        <v>4</v>
      </c>
      <c r="I7" s="1">
        <v>2</v>
      </c>
      <c r="J7" s="1">
        <v>6</v>
      </c>
      <c r="K7" s="1">
        <v>15</v>
      </c>
      <c r="L7" s="1">
        <f t="shared" si="0"/>
        <v>36</v>
      </c>
      <c r="M7" s="15">
        <f t="shared" si="1"/>
        <v>0.6545454545454545</v>
      </c>
    </row>
    <row r="8" spans="1:13" ht="31.5">
      <c r="A8" s="1">
        <v>3</v>
      </c>
      <c r="B8" s="24" t="s">
        <v>74</v>
      </c>
      <c r="C8" s="20" t="s">
        <v>33</v>
      </c>
      <c r="D8" s="21">
        <v>37163</v>
      </c>
      <c r="E8" s="24" t="s">
        <v>75</v>
      </c>
      <c r="F8" s="24" t="s">
        <v>76</v>
      </c>
      <c r="G8" s="1">
        <v>10</v>
      </c>
      <c r="H8" s="1">
        <v>3</v>
      </c>
      <c r="I8" s="1">
        <v>2</v>
      </c>
      <c r="J8" s="1">
        <v>6</v>
      </c>
      <c r="K8" s="1">
        <v>15</v>
      </c>
      <c r="L8" s="1">
        <f t="shared" si="0"/>
        <v>36</v>
      </c>
      <c r="M8" s="15">
        <f t="shared" si="1"/>
        <v>0.6545454545454545</v>
      </c>
    </row>
    <row r="9" spans="1:13" ht="31.5">
      <c r="A9" s="1">
        <v>4</v>
      </c>
      <c r="B9" s="20" t="s">
        <v>87</v>
      </c>
      <c r="C9" s="20" t="s">
        <v>33</v>
      </c>
      <c r="D9" s="21">
        <v>37533</v>
      </c>
      <c r="E9" s="20" t="s">
        <v>64</v>
      </c>
      <c r="F9" s="20" t="s">
        <v>65</v>
      </c>
      <c r="G9" s="1">
        <v>5</v>
      </c>
      <c r="H9" s="1">
        <v>5</v>
      </c>
      <c r="I9" s="1">
        <v>2</v>
      </c>
      <c r="J9" s="1">
        <v>7</v>
      </c>
      <c r="K9" s="1">
        <v>15</v>
      </c>
      <c r="L9" s="1">
        <f t="shared" si="0"/>
        <v>34</v>
      </c>
      <c r="M9" s="15">
        <f t="shared" si="1"/>
        <v>0.6181818181818182</v>
      </c>
    </row>
    <row r="10" spans="1:13" ht="31.5">
      <c r="A10" s="1">
        <v>5</v>
      </c>
      <c r="B10" s="20" t="s">
        <v>97</v>
      </c>
      <c r="C10" s="20" t="s">
        <v>33</v>
      </c>
      <c r="D10" s="21">
        <v>37417</v>
      </c>
      <c r="E10" s="20" t="s">
        <v>94</v>
      </c>
      <c r="F10" s="20" t="s">
        <v>21</v>
      </c>
      <c r="G10" s="1">
        <v>7</v>
      </c>
      <c r="H10" s="1">
        <v>0</v>
      </c>
      <c r="I10" s="1">
        <v>3</v>
      </c>
      <c r="J10" s="1">
        <v>5</v>
      </c>
      <c r="K10" s="1">
        <v>18</v>
      </c>
      <c r="L10" s="1">
        <f t="shared" si="0"/>
        <v>33</v>
      </c>
      <c r="M10" s="15">
        <f t="shared" si="1"/>
        <v>0.6</v>
      </c>
    </row>
    <row r="11" spans="1:13" ht="31.5">
      <c r="A11" s="1">
        <v>6</v>
      </c>
      <c r="B11" s="20" t="s">
        <v>57</v>
      </c>
      <c r="C11" s="20" t="s">
        <v>33</v>
      </c>
      <c r="D11" s="21">
        <v>37277</v>
      </c>
      <c r="E11" s="22" t="s">
        <v>58</v>
      </c>
      <c r="F11" s="20" t="s">
        <v>59</v>
      </c>
      <c r="G11" s="1">
        <v>7</v>
      </c>
      <c r="H11" s="1">
        <v>6</v>
      </c>
      <c r="I11" s="1">
        <v>2</v>
      </c>
      <c r="J11" s="1">
        <v>7</v>
      </c>
      <c r="K11" s="1">
        <v>10</v>
      </c>
      <c r="L11" s="1">
        <f t="shared" si="0"/>
        <v>32</v>
      </c>
      <c r="M11" s="15">
        <f t="shared" si="1"/>
        <v>0.5818181818181818</v>
      </c>
    </row>
    <row r="12" spans="1:13" ht="31.5">
      <c r="A12" s="1">
        <v>7</v>
      </c>
      <c r="B12" s="22" t="s">
        <v>72</v>
      </c>
      <c r="C12" s="20" t="s">
        <v>33</v>
      </c>
      <c r="D12" s="25" t="s">
        <v>73</v>
      </c>
      <c r="E12" s="22" t="s">
        <v>58</v>
      </c>
      <c r="F12" s="20" t="s">
        <v>59</v>
      </c>
      <c r="G12" s="1">
        <v>6</v>
      </c>
      <c r="H12" s="1">
        <v>0</v>
      </c>
      <c r="I12" s="1">
        <v>2</v>
      </c>
      <c r="J12" s="1">
        <v>6</v>
      </c>
      <c r="K12" s="1">
        <v>18</v>
      </c>
      <c r="L12" s="1">
        <f t="shared" si="0"/>
        <v>32</v>
      </c>
      <c r="M12" s="15">
        <f t="shared" si="1"/>
        <v>0.5818181818181818</v>
      </c>
    </row>
    <row r="13" spans="1:13" ht="31.5">
      <c r="A13" s="1">
        <v>8</v>
      </c>
      <c r="B13" s="26" t="s">
        <v>79</v>
      </c>
      <c r="C13" s="20" t="s">
        <v>33</v>
      </c>
      <c r="D13" s="27">
        <v>37141</v>
      </c>
      <c r="E13" s="26" t="s">
        <v>80</v>
      </c>
      <c r="F13" s="26" t="s">
        <v>81</v>
      </c>
      <c r="G13" s="1">
        <v>7</v>
      </c>
      <c r="H13" s="1">
        <v>1</v>
      </c>
      <c r="I13" s="1">
        <v>1</v>
      </c>
      <c r="J13" s="1">
        <v>8</v>
      </c>
      <c r="K13" s="1">
        <v>15</v>
      </c>
      <c r="L13" s="1">
        <f t="shared" si="0"/>
        <v>32</v>
      </c>
      <c r="M13" s="15">
        <f t="shared" si="1"/>
        <v>0.5818181818181818</v>
      </c>
    </row>
    <row r="14" spans="1:13" ht="31.5">
      <c r="A14" s="1">
        <v>9</v>
      </c>
      <c r="B14" s="20" t="s">
        <v>54</v>
      </c>
      <c r="C14" s="20" t="s">
        <v>33</v>
      </c>
      <c r="D14" s="28">
        <v>37246</v>
      </c>
      <c r="E14" s="29" t="s">
        <v>55</v>
      </c>
      <c r="F14" s="20" t="s">
        <v>56</v>
      </c>
      <c r="G14" s="1">
        <v>7</v>
      </c>
      <c r="H14" s="1">
        <v>2</v>
      </c>
      <c r="I14" s="1">
        <v>3</v>
      </c>
      <c r="J14" s="1">
        <v>6</v>
      </c>
      <c r="K14" s="1">
        <v>12</v>
      </c>
      <c r="L14" s="1">
        <f t="shared" si="0"/>
        <v>30</v>
      </c>
      <c r="M14" s="15">
        <f t="shared" si="1"/>
        <v>0.5454545454545454</v>
      </c>
    </row>
    <row r="15" spans="1:13" ht="31.5">
      <c r="A15" s="1">
        <v>10</v>
      </c>
      <c r="B15" s="20" t="s">
        <v>88</v>
      </c>
      <c r="C15" s="20" t="s">
        <v>33</v>
      </c>
      <c r="D15" s="25" t="s">
        <v>89</v>
      </c>
      <c r="E15" s="22" t="s">
        <v>58</v>
      </c>
      <c r="F15" s="20" t="s">
        <v>59</v>
      </c>
      <c r="G15" s="1">
        <v>5</v>
      </c>
      <c r="H15" s="1">
        <v>2</v>
      </c>
      <c r="I15" s="1">
        <v>2</v>
      </c>
      <c r="J15" s="1">
        <v>9</v>
      </c>
      <c r="K15" s="1">
        <v>12</v>
      </c>
      <c r="L15" s="1">
        <f t="shared" si="0"/>
        <v>30</v>
      </c>
      <c r="M15" s="15">
        <f t="shared" si="1"/>
        <v>0.5454545454545454</v>
      </c>
    </row>
    <row r="16" spans="1:13" ht="31.5">
      <c r="A16" s="1">
        <v>11</v>
      </c>
      <c r="B16" s="20" t="s">
        <v>93</v>
      </c>
      <c r="C16" s="20" t="s">
        <v>33</v>
      </c>
      <c r="D16" s="21">
        <v>37230</v>
      </c>
      <c r="E16" s="20" t="s">
        <v>94</v>
      </c>
      <c r="F16" s="20" t="s">
        <v>21</v>
      </c>
      <c r="G16" s="1">
        <v>6</v>
      </c>
      <c r="H16" s="1">
        <v>4</v>
      </c>
      <c r="I16" s="1">
        <v>3</v>
      </c>
      <c r="J16" s="1">
        <v>5</v>
      </c>
      <c r="K16" s="1">
        <v>11</v>
      </c>
      <c r="L16" s="1">
        <f t="shared" si="0"/>
        <v>29</v>
      </c>
      <c r="M16" s="15">
        <f t="shared" si="1"/>
        <v>0.5272727272727272</v>
      </c>
    </row>
    <row r="17" spans="1:13" ht="31.5">
      <c r="A17" s="1">
        <v>12</v>
      </c>
      <c r="B17" s="20" t="s">
        <v>90</v>
      </c>
      <c r="C17" s="20" t="s">
        <v>33</v>
      </c>
      <c r="D17" s="21">
        <v>37147</v>
      </c>
      <c r="E17" s="20" t="s">
        <v>64</v>
      </c>
      <c r="F17" s="20" t="s">
        <v>65</v>
      </c>
      <c r="G17" s="1">
        <v>6</v>
      </c>
      <c r="H17" s="1">
        <v>8</v>
      </c>
      <c r="I17" s="1">
        <v>2</v>
      </c>
      <c r="J17" s="1">
        <v>4</v>
      </c>
      <c r="K17" s="1">
        <v>6</v>
      </c>
      <c r="L17" s="1">
        <f t="shared" si="0"/>
        <v>26</v>
      </c>
      <c r="M17" s="15">
        <f t="shared" si="1"/>
        <v>0.4727272727272727</v>
      </c>
    </row>
    <row r="18" spans="1:13" ht="31.5">
      <c r="A18" s="1">
        <v>13</v>
      </c>
      <c r="B18" s="20" t="s">
        <v>66</v>
      </c>
      <c r="C18" s="20" t="s">
        <v>33</v>
      </c>
      <c r="D18" s="28">
        <v>37002</v>
      </c>
      <c r="E18" s="20" t="s">
        <v>67</v>
      </c>
      <c r="F18" s="20" t="s">
        <v>68</v>
      </c>
      <c r="G18" s="1">
        <v>6</v>
      </c>
      <c r="H18" s="1">
        <v>1</v>
      </c>
      <c r="I18" s="1">
        <v>0</v>
      </c>
      <c r="J18" s="1">
        <v>3</v>
      </c>
      <c r="K18" s="1">
        <v>15</v>
      </c>
      <c r="L18" s="1">
        <f t="shared" si="0"/>
        <v>25</v>
      </c>
      <c r="M18" s="15">
        <f t="shared" si="1"/>
        <v>0.45454545454545453</v>
      </c>
    </row>
    <row r="19" spans="1:13" ht="31.5">
      <c r="A19" s="1">
        <v>14</v>
      </c>
      <c r="B19" s="24" t="s">
        <v>69</v>
      </c>
      <c r="C19" s="20" t="s">
        <v>33</v>
      </c>
      <c r="D19" s="21">
        <v>37265</v>
      </c>
      <c r="E19" s="24" t="s">
        <v>70</v>
      </c>
      <c r="F19" s="24" t="s">
        <v>71</v>
      </c>
      <c r="G19" s="1">
        <v>6</v>
      </c>
      <c r="H19" s="1">
        <v>1</v>
      </c>
      <c r="I19" s="1">
        <v>3</v>
      </c>
      <c r="J19" s="1">
        <v>0</v>
      </c>
      <c r="K19" s="1">
        <v>15</v>
      </c>
      <c r="L19" s="1">
        <f t="shared" si="0"/>
        <v>25</v>
      </c>
      <c r="M19" s="15">
        <f t="shared" si="1"/>
        <v>0.45454545454545453</v>
      </c>
    </row>
    <row r="20" spans="1:13" ht="31.5">
      <c r="A20" s="1">
        <v>15</v>
      </c>
      <c r="B20" s="20" t="s">
        <v>91</v>
      </c>
      <c r="C20" s="20" t="s">
        <v>33</v>
      </c>
      <c r="D20" s="25"/>
      <c r="E20" s="20" t="s">
        <v>92</v>
      </c>
      <c r="F20" s="20" t="s">
        <v>119</v>
      </c>
      <c r="G20" s="1">
        <v>5</v>
      </c>
      <c r="H20" s="1">
        <v>2</v>
      </c>
      <c r="I20" s="1">
        <v>2</v>
      </c>
      <c r="J20" s="1">
        <v>6</v>
      </c>
      <c r="K20" s="1">
        <v>10</v>
      </c>
      <c r="L20" s="1">
        <f t="shared" si="0"/>
        <v>25</v>
      </c>
      <c r="M20" s="15">
        <f t="shared" si="1"/>
        <v>0.45454545454545453</v>
      </c>
    </row>
    <row r="21" spans="1:13" ht="31.5">
      <c r="A21" s="1">
        <v>16</v>
      </c>
      <c r="B21" s="20" t="s">
        <v>95</v>
      </c>
      <c r="C21" s="20" t="s">
        <v>33</v>
      </c>
      <c r="D21" s="21">
        <v>37146</v>
      </c>
      <c r="E21" s="20" t="s">
        <v>96</v>
      </c>
      <c r="F21" s="20" t="s">
        <v>78</v>
      </c>
      <c r="G21" s="1">
        <v>5</v>
      </c>
      <c r="H21" s="1">
        <v>1</v>
      </c>
      <c r="I21" s="1">
        <v>1</v>
      </c>
      <c r="J21" s="1">
        <v>2</v>
      </c>
      <c r="K21" s="1">
        <v>15</v>
      </c>
      <c r="L21" s="1">
        <f t="shared" si="0"/>
        <v>24</v>
      </c>
      <c r="M21" s="15">
        <f t="shared" si="1"/>
        <v>0.43636363636363634</v>
      </c>
    </row>
    <row r="22" spans="1:13" ht="31.5">
      <c r="A22" s="1">
        <v>17</v>
      </c>
      <c r="B22" s="20" t="s">
        <v>83</v>
      </c>
      <c r="C22" s="20" t="s">
        <v>33</v>
      </c>
      <c r="D22" s="28">
        <v>37127</v>
      </c>
      <c r="E22" s="20" t="s">
        <v>67</v>
      </c>
      <c r="F22" s="20" t="s">
        <v>68</v>
      </c>
      <c r="G22" s="1">
        <v>6</v>
      </c>
      <c r="H22" s="1">
        <v>5</v>
      </c>
      <c r="I22" s="1">
        <v>0</v>
      </c>
      <c r="J22" s="1">
        <v>3</v>
      </c>
      <c r="K22" s="1">
        <v>9</v>
      </c>
      <c r="L22" s="1">
        <f t="shared" si="0"/>
        <v>23</v>
      </c>
      <c r="M22" s="15">
        <f t="shared" si="1"/>
        <v>0.41818181818181815</v>
      </c>
    </row>
    <row r="23" spans="1:13" ht="31.5">
      <c r="A23" s="1">
        <v>18</v>
      </c>
      <c r="B23" s="26" t="s">
        <v>84</v>
      </c>
      <c r="C23" s="20" t="s">
        <v>33</v>
      </c>
      <c r="D23" s="27">
        <v>37263</v>
      </c>
      <c r="E23" s="26" t="s">
        <v>85</v>
      </c>
      <c r="F23" s="26" t="s">
        <v>86</v>
      </c>
      <c r="G23" s="1">
        <v>2</v>
      </c>
      <c r="H23" s="1">
        <v>4</v>
      </c>
      <c r="I23" s="1">
        <v>2</v>
      </c>
      <c r="J23" s="1">
        <v>3</v>
      </c>
      <c r="K23" s="1">
        <v>12</v>
      </c>
      <c r="L23" s="1">
        <f t="shared" si="0"/>
        <v>23</v>
      </c>
      <c r="M23" s="15">
        <f t="shared" si="1"/>
        <v>0.41818181818181815</v>
      </c>
    </row>
    <row r="24" spans="1:13" ht="31.5">
      <c r="A24" s="1">
        <v>19</v>
      </c>
      <c r="B24" s="20" t="s">
        <v>149</v>
      </c>
      <c r="C24" s="20" t="s">
        <v>33</v>
      </c>
      <c r="D24" s="30"/>
      <c r="E24" s="20" t="s">
        <v>92</v>
      </c>
      <c r="F24" s="20" t="s">
        <v>13</v>
      </c>
      <c r="G24" s="1">
        <v>2</v>
      </c>
      <c r="H24" s="1">
        <v>0</v>
      </c>
      <c r="I24" s="1">
        <v>1</v>
      </c>
      <c r="J24" s="1">
        <v>5</v>
      </c>
      <c r="K24" s="1">
        <v>15</v>
      </c>
      <c r="L24" s="1">
        <f t="shared" si="0"/>
        <v>23</v>
      </c>
      <c r="M24" s="15">
        <f t="shared" si="1"/>
        <v>0.41818181818181815</v>
      </c>
    </row>
    <row r="25" spans="1:13" ht="31.5">
      <c r="A25" s="1">
        <v>20</v>
      </c>
      <c r="B25" s="20" t="s">
        <v>82</v>
      </c>
      <c r="C25" s="20" t="s">
        <v>33</v>
      </c>
      <c r="D25" s="21">
        <v>37275</v>
      </c>
      <c r="E25" s="31" t="s">
        <v>64</v>
      </c>
      <c r="F25" s="20" t="s">
        <v>65</v>
      </c>
      <c r="G25" s="1">
        <v>7</v>
      </c>
      <c r="H25" s="1">
        <v>1</v>
      </c>
      <c r="I25" s="1">
        <v>3</v>
      </c>
      <c r="J25" s="1">
        <v>4</v>
      </c>
      <c r="K25" s="1">
        <v>6</v>
      </c>
      <c r="L25" s="1">
        <f t="shared" si="0"/>
        <v>21</v>
      </c>
      <c r="M25" s="15">
        <f t="shared" si="1"/>
        <v>0.38181818181818183</v>
      </c>
    </row>
    <row r="26" spans="1:13" ht="31.5">
      <c r="A26" s="1">
        <v>21</v>
      </c>
      <c r="B26" s="20" t="s">
        <v>77</v>
      </c>
      <c r="C26" s="20" t="s">
        <v>33</v>
      </c>
      <c r="D26" s="21">
        <v>37171</v>
      </c>
      <c r="E26" s="20" t="s">
        <v>16</v>
      </c>
      <c r="F26" s="20" t="s">
        <v>78</v>
      </c>
      <c r="G26" s="1">
        <v>3</v>
      </c>
      <c r="H26" s="1">
        <v>1</v>
      </c>
      <c r="I26" s="1">
        <v>1</v>
      </c>
      <c r="J26" s="1">
        <v>3</v>
      </c>
      <c r="K26" s="1">
        <v>6</v>
      </c>
      <c r="L26" s="1">
        <f t="shared" si="0"/>
        <v>14</v>
      </c>
      <c r="M26" s="15">
        <f t="shared" si="1"/>
        <v>0.2545454545454545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6.28125" style="0" customWidth="1"/>
    <col min="2" max="2" width="24.8515625" style="0" customWidth="1"/>
    <col min="4" max="4" width="11.7109375" style="0" customWidth="1"/>
    <col min="5" max="5" width="20.140625" style="0" customWidth="1"/>
    <col min="6" max="6" width="26.140625" style="0" customWidth="1"/>
    <col min="13" max="13" width="16.28125" style="0" customWidth="1"/>
  </cols>
  <sheetData>
    <row r="2" ht="12.75">
      <c r="G2" t="s">
        <v>0</v>
      </c>
    </row>
    <row r="3" ht="12.75">
      <c r="I3" t="s">
        <v>98</v>
      </c>
    </row>
    <row r="4" ht="12.75">
      <c r="E4" t="s">
        <v>143</v>
      </c>
    </row>
    <row r="6" spans="1:13" ht="31.5">
      <c r="A6" s="2" t="s">
        <v>2</v>
      </c>
      <c r="B6" s="3" t="s">
        <v>3</v>
      </c>
      <c r="C6" s="2" t="s">
        <v>4</v>
      </c>
      <c r="D6" s="2" t="s">
        <v>5</v>
      </c>
      <c r="E6" s="4" t="s">
        <v>6</v>
      </c>
      <c r="F6" s="4" t="s">
        <v>7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29</v>
      </c>
      <c r="L6" s="2" t="s">
        <v>8</v>
      </c>
      <c r="M6" s="2" t="s">
        <v>9</v>
      </c>
    </row>
    <row r="7" spans="1:13" ht="30">
      <c r="A7" s="1">
        <v>1</v>
      </c>
      <c r="B7" s="11" t="s">
        <v>114</v>
      </c>
      <c r="C7" s="9" t="s">
        <v>33</v>
      </c>
      <c r="D7" s="13">
        <v>36894</v>
      </c>
      <c r="E7" s="11" t="s">
        <v>61</v>
      </c>
      <c r="F7" s="11" t="s">
        <v>62</v>
      </c>
      <c r="G7" s="1">
        <v>12</v>
      </c>
      <c r="H7" s="1">
        <v>9</v>
      </c>
      <c r="I7" s="1">
        <v>3</v>
      </c>
      <c r="J7" s="1">
        <v>9</v>
      </c>
      <c r="K7" s="1">
        <v>18</v>
      </c>
      <c r="L7" s="1">
        <f aca="true" t="shared" si="0" ref="L7:L34">SUM(G7:K7)</f>
        <v>51</v>
      </c>
      <c r="M7" s="15">
        <f aca="true" t="shared" si="1" ref="M7:M34">L7/56</f>
        <v>0.9107142857142857</v>
      </c>
    </row>
    <row r="8" spans="1:13" ht="30">
      <c r="A8" s="7">
        <v>2</v>
      </c>
      <c r="B8" s="1" t="s">
        <v>150</v>
      </c>
      <c r="C8" s="9" t="s">
        <v>33</v>
      </c>
      <c r="D8" s="18">
        <v>37016</v>
      </c>
      <c r="E8" s="11" t="s">
        <v>130</v>
      </c>
      <c r="F8" s="10" t="s">
        <v>21</v>
      </c>
      <c r="G8" s="1">
        <v>10</v>
      </c>
      <c r="H8" s="1">
        <v>9</v>
      </c>
      <c r="I8" s="1">
        <v>3</v>
      </c>
      <c r="J8" s="1">
        <v>9</v>
      </c>
      <c r="K8" s="1">
        <v>18</v>
      </c>
      <c r="L8" s="1">
        <f t="shared" si="0"/>
        <v>49</v>
      </c>
      <c r="M8" s="15">
        <f t="shared" si="1"/>
        <v>0.875</v>
      </c>
    </row>
    <row r="9" spans="1:13" ht="30">
      <c r="A9" s="1">
        <v>3</v>
      </c>
      <c r="B9" s="8" t="s">
        <v>117</v>
      </c>
      <c r="C9" s="9" t="s">
        <v>33</v>
      </c>
      <c r="D9" s="19">
        <v>36844</v>
      </c>
      <c r="E9" s="8" t="s">
        <v>94</v>
      </c>
      <c r="F9" s="10" t="s">
        <v>21</v>
      </c>
      <c r="G9" s="1">
        <v>11</v>
      </c>
      <c r="H9" s="1">
        <v>9</v>
      </c>
      <c r="I9" s="1">
        <v>3</v>
      </c>
      <c r="J9" s="1">
        <v>15</v>
      </c>
      <c r="K9" s="1">
        <v>10</v>
      </c>
      <c r="L9" s="1">
        <f t="shared" si="0"/>
        <v>48</v>
      </c>
      <c r="M9" s="15">
        <f t="shared" si="1"/>
        <v>0.8571428571428571</v>
      </c>
    </row>
    <row r="10" spans="1:13" ht="30">
      <c r="A10" s="1">
        <v>4</v>
      </c>
      <c r="B10" s="11" t="s">
        <v>124</v>
      </c>
      <c r="C10" s="9" t="s">
        <v>33</v>
      </c>
      <c r="D10" s="12"/>
      <c r="E10" s="11" t="s">
        <v>125</v>
      </c>
      <c r="F10" s="10" t="s">
        <v>21</v>
      </c>
      <c r="G10" s="1">
        <v>8</v>
      </c>
      <c r="H10" s="1">
        <v>9</v>
      </c>
      <c r="I10" s="1">
        <v>3</v>
      </c>
      <c r="J10" s="1">
        <v>12</v>
      </c>
      <c r="K10" s="1">
        <v>14</v>
      </c>
      <c r="L10" s="1">
        <f t="shared" si="0"/>
        <v>46</v>
      </c>
      <c r="M10" s="15">
        <f t="shared" si="1"/>
        <v>0.8214285714285714</v>
      </c>
    </row>
    <row r="11" spans="1:13" ht="30">
      <c r="A11" s="1">
        <v>5</v>
      </c>
      <c r="B11" s="11" t="s">
        <v>118</v>
      </c>
      <c r="C11" s="9" t="s">
        <v>33</v>
      </c>
      <c r="D11" s="13">
        <v>36815</v>
      </c>
      <c r="E11" s="11" t="s">
        <v>67</v>
      </c>
      <c r="F11" s="11" t="s">
        <v>119</v>
      </c>
      <c r="G11" s="1">
        <v>12</v>
      </c>
      <c r="H11" s="1">
        <v>9</v>
      </c>
      <c r="I11" s="1">
        <v>3</v>
      </c>
      <c r="J11" s="1">
        <v>9</v>
      </c>
      <c r="K11" s="1">
        <v>12</v>
      </c>
      <c r="L11" s="1">
        <f t="shared" si="0"/>
        <v>45</v>
      </c>
      <c r="M11" s="15">
        <f t="shared" si="1"/>
        <v>0.8035714285714286</v>
      </c>
    </row>
    <row r="12" spans="1:13" ht="30">
      <c r="A12" s="7">
        <v>6</v>
      </c>
      <c r="B12" s="11" t="s">
        <v>108</v>
      </c>
      <c r="C12" s="9" t="s">
        <v>33</v>
      </c>
      <c r="D12" s="9" t="s">
        <v>109</v>
      </c>
      <c r="E12" s="11" t="s">
        <v>61</v>
      </c>
      <c r="F12" s="11" t="s">
        <v>62</v>
      </c>
      <c r="G12" s="1">
        <v>9</v>
      </c>
      <c r="H12" s="1">
        <v>7</v>
      </c>
      <c r="I12" s="1">
        <v>3</v>
      </c>
      <c r="J12" s="1">
        <v>7</v>
      </c>
      <c r="K12" s="1">
        <v>18</v>
      </c>
      <c r="L12" s="1">
        <f t="shared" si="0"/>
        <v>44</v>
      </c>
      <c r="M12" s="15">
        <f t="shared" si="1"/>
        <v>0.7857142857142857</v>
      </c>
    </row>
    <row r="13" spans="1:13" ht="30">
      <c r="A13" s="1">
        <v>7</v>
      </c>
      <c r="B13" s="11" t="s">
        <v>121</v>
      </c>
      <c r="C13" s="9" t="s">
        <v>33</v>
      </c>
      <c r="D13" s="14">
        <v>36921</v>
      </c>
      <c r="E13" s="8" t="s">
        <v>122</v>
      </c>
      <c r="F13" s="11" t="s">
        <v>123</v>
      </c>
      <c r="G13" s="1">
        <v>11</v>
      </c>
      <c r="H13" s="1">
        <v>9</v>
      </c>
      <c r="I13" s="1">
        <v>2</v>
      </c>
      <c r="J13" s="1">
        <v>3</v>
      </c>
      <c r="K13" s="1">
        <v>18</v>
      </c>
      <c r="L13" s="1">
        <f t="shared" si="0"/>
        <v>43</v>
      </c>
      <c r="M13" s="15">
        <f t="shared" si="1"/>
        <v>0.7678571428571429</v>
      </c>
    </row>
    <row r="14" spans="1:13" ht="30">
      <c r="A14" s="1">
        <v>8</v>
      </c>
      <c r="B14" s="11" t="s">
        <v>129</v>
      </c>
      <c r="C14" s="9" t="s">
        <v>33</v>
      </c>
      <c r="D14" s="14">
        <v>36870</v>
      </c>
      <c r="E14" s="11" t="s">
        <v>130</v>
      </c>
      <c r="F14" s="11" t="s">
        <v>21</v>
      </c>
      <c r="G14" s="1">
        <v>6</v>
      </c>
      <c r="H14" s="1">
        <v>7</v>
      </c>
      <c r="I14" s="1">
        <v>7</v>
      </c>
      <c r="J14" s="1">
        <v>5</v>
      </c>
      <c r="K14" s="1">
        <v>17</v>
      </c>
      <c r="L14" s="1">
        <f t="shared" si="0"/>
        <v>42</v>
      </c>
      <c r="M14" s="15">
        <f t="shared" si="1"/>
        <v>0.75</v>
      </c>
    </row>
    <row r="15" spans="1:13" ht="30">
      <c r="A15" s="1">
        <v>9</v>
      </c>
      <c r="B15" s="8" t="s">
        <v>100</v>
      </c>
      <c r="C15" s="9" t="s">
        <v>33</v>
      </c>
      <c r="D15" s="14">
        <v>37095</v>
      </c>
      <c r="E15" s="8" t="s">
        <v>85</v>
      </c>
      <c r="F15" s="8" t="s">
        <v>101</v>
      </c>
      <c r="G15" s="1">
        <v>6</v>
      </c>
      <c r="H15" s="1">
        <v>9</v>
      </c>
      <c r="I15" s="1">
        <v>2</v>
      </c>
      <c r="J15" s="1">
        <v>12</v>
      </c>
      <c r="K15" s="1">
        <v>10</v>
      </c>
      <c r="L15" s="1">
        <f t="shared" si="0"/>
        <v>39</v>
      </c>
      <c r="M15" s="15">
        <f t="shared" si="1"/>
        <v>0.6964285714285714</v>
      </c>
    </row>
    <row r="16" spans="1:13" ht="30">
      <c r="A16" s="1">
        <v>10</v>
      </c>
      <c r="B16" s="11" t="s">
        <v>135</v>
      </c>
      <c r="C16" s="9" t="s">
        <v>33</v>
      </c>
      <c r="D16" s="12"/>
      <c r="E16" s="8" t="s">
        <v>136</v>
      </c>
      <c r="F16" s="11" t="s">
        <v>137</v>
      </c>
      <c r="G16" s="1">
        <v>11</v>
      </c>
      <c r="H16" s="1">
        <v>5</v>
      </c>
      <c r="I16" s="1">
        <v>3</v>
      </c>
      <c r="J16" s="1">
        <v>7</v>
      </c>
      <c r="K16" s="1">
        <v>12</v>
      </c>
      <c r="L16" s="1">
        <f t="shared" si="0"/>
        <v>38</v>
      </c>
      <c r="M16" s="15">
        <f t="shared" si="1"/>
        <v>0.6785714285714286</v>
      </c>
    </row>
    <row r="17" spans="1:13" ht="30">
      <c r="A17" s="1">
        <v>11</v>
      </c>
      <c r="B17" s="11" t="s">
        <v>128</v>
      </c>
      <c r="C17" s="9" t="s">
        <v>33</v>
      </c>
      <c r="D17" s="12" t="s">
        <v>151</v>
      </c>
      <c r="E17" s="11" t="s">
        <v>125</v>
      </c>
      <c r="F17" s="10" t="s">
        <v>21</v>
      </c>
      <c r="G17" s="1">
        <v>7</v>
      </c>
      <c r="H17" s="1">
        <v>8</v>
      </c>
      <c r="I17" s="1">
        <v>2</v>
      </c>
      <c r="J17" s="1">
        <v>8</v>
      </c>
      <c r="K17" s="1">
        <v>12</v>
      </c>
      <c r="L17" s="1">
        <f t="shared" si="0"/>
        <v>37</v>
      </c>
      <c r="M17" s="15">
        <f t="shared" si="1"/>
        <v>0.6607142857142857</v>
      </c>
    </row>
    <row r="18" spans="1:13" ht="30">
      <c r="A18" s="1">
        <v>12</v>
      </c>
      <c r="B18" s="11" t="s">
        <v>99</v>
      </c>
      <c r="C18" s="9" t="s">
        <v>33</v>
      </c>
      <c r="D18" s="13">
        <v>37153</v>
      </c>
      <c r="E18" s="11" t="s">
        <v>55</v>
      </c>
      <c r="F18" s="11" t="s">
        <v>56</v>
      </c>
      <c r="G18" s="1">
        <v>11</v>
      </c>
      <c r="H18" s="1">
        <v>5</v>
      </c>
      <c r="I18" s="1">
        <v>3</v>
      </c>
      <c r="J18" s="1">
        <v>0</v>
      </c>
      <c r="K18" s="1">
        <v>18</v>
      </c>
      <c r="L18" s="1">
        <f t="shared" si="0"/>
        <v>37</v>
      </c>
      <c r="M18" s="15">
        <f t="shared" si="1"/>
        <v>0.6607142857142857</v>
      </c>
    </row>
    <row r="19" spans="1:13" ht="30">
      <c r="A19" s="7">
        <v>13</v>
      </c>
      <c r="B19" s="10" t="s">
        <v>107</v>
      </c>
      <c r="C19" s="9" t="s">
        <v>33</v>
      </c>
      <c r="D19" s="14">
        <v>36781</v>
      </c>
      <c r="E19" s="10" t="s">
        <v>75</v>
      </c>
      <c r="F19" s="10" t="s">
        <v>76</v>
      </c>
      <c r="G19" s="1">
        <v>4</v>
      </c>
      <c r="H19" s="1">
        <v>7</v>
      </c>
      <c r="I19" s="1">
        <v>2</v>
      </c>
      <c r="J19" s="1">
        <v>7</v>
      </c>
      <c r="K19" s="1">
        <v>16</v>
      </c>
      <c r="L19" s="1">
        <f t="shared" si="0"/>
        <v>36</v>
      </c>
      <c r="M19" s="15">
        <f t="shared" si="1"/>
        <v>0.6428571428571429</v>
      </c>
    </row>
    <row r="20" spans="1:13" ht="30">
      <c r="A20" s="1">
        <v>14</v>
      </c>
      <c r="B20" s="11" t="s">
        <v>120</v>
      </c>
      <c r="C20" s="9" t="s">
        <v>33</v>
      </c>
      <c r="D20" s="13">
        <v>36687</v>
      </c>
      <c r="E20" s="11" t="s">
        <v>104</v>
      </c>
      <c r="F20" s="11" t="s">
        <v>13</v>
      </c>
      <c r="G20" s="1">
        <v>4</v>
      </c>
      <c r="H20" s="1">
        <v>4</v>
      </c>
      <c r="I20" s="1">
        <v>4</v>
      </c>
      <c r="J20" s="1">
        <v>9</v>
      </c>
      <c r="K20" s="1">
        <v>14</v>
      </c>
      <c r="L20" s="1">
        <f t="shared" si="0"/>
        <v>35</v>
      </c>
      <c r="M20" s="15">
        <f t="shared" si="1"/>
        <v>0.625</v>
      </c>
    </row>
    <row r="21" spans="1:13" ht="30">
      <c r="A21" s="1">
        <v>15</v>
      </c>
      <c r="B21" s="11" t="s">
        <v>126</v>
      </c>
      <c r="C21" s="9" t="s">
        <v>33</v>
      </c>
      <c r="D21" s="12"/>
      <c r="E21" s="8" t="s">
        <v>127</v>
      </c>
      <c r="F21" s="11" t="s">
        <v>65</v>
      </c>
      <c r="G21" s="1">
        <v>7</v>
      </c>
      <c r="H21" s="1">
        <v>6</v>
      </c>
      <c r="I21" s="1">
        <v>1</v>
      </c>
      <c r="J21" s="1">
        <v>6</v>
      </c>
      <c r="K21" s="1">
        <v>11</v>
      </c>
      <c r="L21" s="1">
        <f t="shared" si="0"/>
        <v>31</v>
      </c>
      <c r="M21" s="15">
        <f t="shared" si="1"/>
        <v>0.5535714285714286</v>
      </c>
    </row>
    <row r="22" spans="1:13" ht="30">
      <c r="A22" s="1">
        <v>16</v>
      </c>
      <c r="B22" s="11" t="s">
        <v>103</v>
      </c>
      <c r="C22" s="9" t="s">
        <v>33</v>
      </c>
      <c r="D22" s="13">
        <v>36627</v>
      </c>
      <c r="E22" s="11" t="s">
        <v>104</v>
      </c>
      <c r="F22" s="11" t="s">
        <v>13</v>
      </c>
      <c r="G22" s="1">
        <v>4</v>
      </c>
      <c r="H22" s="1">
        <v>5</v>
      </c>
      <c r="I22" s="1">
        <v>2</v>
      </c>
      <c r="J22" s="1">
        <v>4</v>
      </c>
      <c r="K22" s="1">
        <v>16</v>
      </c>
      <c r="L22" s="1">
        <f t="shared" si="0"/>
        <v>31</v>
      </c>
      <c r="M22" s="15">
        <f t="shared" si="1"/>
        <v>0.5535714285714286</v>
      </c>
    </row>
    <row r="23" spans="1:13" ht="30">
      <c r="A23" s="1">
        <v>17</v>
      </c>
      <c r="B23" s="11" t="s">
        <v>102</v>
      </c>
      <c r="C23" s="9" t="s">
        <v>33</v>
      </c>
      <c r="D23" s="14">
        <v>37089</v>
      </c>
      <c r="E23" s="11" t="s">
        <v>16</v>
      </c>
      <c r="F23" s="11" t="s">
        <v>17</v>
      </c>
      <c r="G23" s="1">
        <v>5</v>
      </c>
      <c r="H23" s="1">
        <v>9</v>
      </c>
      <c r="I23" s="1">
        <v>1</v>
      </c>
      <c r="J23" s="1">
        <v>3</v>
      </c>
      <c r="K23" s="1">
        <v>12</v>
      </c>
      <c r="L23" s="1">
        <f t="shared" si="0"/>
        <v>30</v>
      </c>
      <c r="M23" s="15">
        <f t="shared" si="1"/>
        <v>0.5357142857142857</v>
      </c>
    </row>
    <row r="24" spans="1:13" ht="30">
      <c r="A24" s="7">
        <v>18</v>
      </c>
      <c r="B24" s="11" t="s">
        <v>111</v>
      </c>
      <c r="C24" s="9" t="s">
        <v>33</v>
      </c>
      <c r="D24" s="14">
        <v>36892</v>
      </c>
      <c r="E24" s="11" t="s">
        <v>112</v>
      </c>
      <c r="F24" s="11" t="s">
        <v>113</v>
      </c>
      <c r="G24" s="1">
        <v>7</v>
      </c>
      <c r="H24" s="1">
        <v>7</v>
      </c>
      <c r="I24" s="1">
        <v>2</v>
      </c>
      <c r="J24" s="1">
        <v>6.5</v>
      </c>
      <c r="K24" s="1">
        <v>6</v>
      </c>
      <c r="L24" s="1">
        <f t="shared" si="0"/>
        <v>28.5</v>
      </c>
      <c r="M24" s="15">
        <f t="shared" si="1"/>
        <v>0.5089285714285714</v>
      </c>
    </row>
    <row r="25" spans="1:13" ht="30">
      <c r="A25" s="1">
        <v>19</v>
      </c>
      <c r="B25" s="8" t="s">
        <v>105</v>
      </c>
      <c r="C25" s="9" t="s">
        <v>33</v>
      </c>
      <c r="D25" s="14">
        <v>36890</v>
      </c>
      <c r="E25" s="8" t="s">
        <v>85</v>
      </c>
      <c r="F25" s="8" t="s">
        <v>101</v>
      </c>
      <c r="G25" s="1">
        <v>5</v>
      </c>
      <c r="H25" s="1">
        <v>4</v>
      </c>
      <c r="I25" s="1">
        <v>3</v>
      </c>
      <c r="J25" s="17">
        <v>5.5</v>
      </c>
      <c r="K25" s="1">
        <v>10</v>
      </c>
      <c r="L25" s="1">
        <f t="shared" si="0"/>
        <v>27.5</v>
      </c>
      <c r="M25" s="15">
        <f t="shared" si="1"/>
        <v>0.49107142857142855</v>
      </c>
    </row>
    <row r="26" spans="1:13" ht="30">
      <c r="A26" s="1">
        <v>20</v>
      </c>
      <c r="B26" s="11" t="s">
        <v>140</v>
      </c>
      <c r="C26" s="9" t="s">
        <v>33</v>
      </c>
      <c r="D26" s="14">
        <v>39283</v>
      </c>
      <c r="E26" s="11" t="s">
        <v>134</v>
      </c>
      <c r="F26" s="11" t="s">
        <v>62</v>
      </c>
      <c r="G26" s="1">
        <v>8</v>
      </c>
      <c r="H26" s="1">
        <v>7</v>
      </c>
      <c r="I26" s="1">
        <v>3</v>
      </c>
      <c r="J26" s="1">
        <v>3</v>
      </c>
      <c r="K26" s="1">
        <v>6</v>
      </c>
      <c r="L26" s="1">
        <f t="shared" si="0"/>
        <v>27</v>
      </c>
      <c r="M26" s="15">
        <f t="shared" si="1"/>
        <v>0.48214285714285715</v>
      </c>
    </row>
    <row r="27" spans="1:13" ht="30">
      <c r="A27" s="1">
        <v>21</v>
      </c>
      <c r="B27" s="11" t="s">
        <v>106</v>
      </c>
      <c r="C27" s="9" t="s">
        <v>33</v>
      </c>
      <c r="D27" s="13">
        <v>36722</v>
      </c>
      <c r="E27" s="11" t="s">
        <v>64</v>
      </c>
      <c r="F27" s="11" t="s">
        <v>65</v>
      </c>
      <c r="G27" s="1">
        <v>7</v>
      </c>
      <c r="H27" s="1">
        <v>9</v>
      </c>
      <c r="I27" s="1">
        <v>3</v>
      </c>
      <c r="J27" s="1">
        <v>0</v>
      </c>
      <c r="K27" s="1">
        <v>8</v>
      </c>
      <c r="L27" s="1">
        <f t="shared" si="0"/>
        <v>27</v>
      </c>
      <c r="M27" s="15">
        <f t="shared" si="1"/>
        <v>0.48214285714285715</v>
      </c>
    </row>
    <row r="28" spans="1:13" ht="30">
      <c r="A28" s="1">
        <v>22</v>
      </c>
      <c r="B28" s="11" t="s">
        <v>115</v>
      </c>
      <c r="C28" s="9" t="s">
        <v>33</v>
      </c>
      <c r="D28" s="13">
        <v>36543</v>
      </c>
      <c r="E28" s="11" t="s">
        <v>116</v>
      </c>
      <c r="F28" s="11" t="s">
        <v>45</v>
      </c>
      <c r="G28" s="1">
        <v>6</v>
      </c>
      <c r="H28" s="1">
        <v>3</v>
      </c>
      <c r="I28" s="1">
        <v>1</v>
      </c>
      <c r="J28" s="1">
        <v>4</v>
      </c>
      <c r="K28" s="1">
        <v>11</v>
      </c>
      <c r="L28" s="1">
        <f t="shared" si="0"/>
        <v>25</v>
      </c>
      <c r="M28" s="15">
        <f t="shared" si="1"/>
        <v>0.44642857142857145</v>
      </c>
    </row>
    <row r="29" spans="1:13" ht="30">
      <c r="A29" s="7">
        <v>23</v>
      </c>
      <c r="B29" s="10" t="s">
        <v>110</v>
      </c>
      <c r="C29" s="9" t="s">
        <v>33</v>
      </c>
      <c r="D29" s="14">
        <v>37048</v>
      </c>
      <c r="E29" s="10" t="s">
        <v>75</v>
      </c>
      <c r="F29" s="10" t="s">
        <v>76</v>
      </c>
      <c r="G29" s="1">
        <v>5</v>
      </c>
      <c r="H29" s="1">
        <v>7</v>
      </c>
      <c r="I29" s="1">
        <v>2</v>
      </c>
      <c r="J29" s="1">
        <v>4</v>
      </c>
      <c r="K29" s="1">
        <v>5</v>
      </c>
      <c r="L29" s="1">
        <f t="shared" si="0"/>
        <v>23</v>
      </c>
      <c r="M29" s="15">
        <f t="shared" si="1"/>
        <v>0.4107142857142857</v>
      </c>
    </row>
    <row r="30" spans="1:13" ht="30">
      <c r="A30" s="1">
        <v>24</v>
      </c>
      <c r="B30" s="11" t="s">
        <v>131</v>
      </c>
      <c r="C30" s="9" t="s">
        <v>33</v>
      </c>
      <c r="D30" s="14">
        <v>37010</v>
      </c>
      <c r="E30" s="8" t="s">
        <v>92</v>
      </c>
      <c r="F30" s="11" t="s">
        <v>13</v>
      </c>
      <c r="G30" s="1">
        <v>5</v>
      </c>
      <c r="H30" s="1">
        <v>6</v>
      </c>
      <c r="I30" s="1">
        <v>2</v>
      </c>
      <c r="J30" s="1">
        <v>4</v>
      </c>
      <c r="K30" s="1">
        <v>5</v>
      </c>
      <c r="L30" s="1">
        <f t="shared" si="0"/>
        <v>22</v>
      </c>
      <c r="M30" s="15">
        <f t="shared" si="1"/>
        <v>0.39285714285714285</v>
      </c>
    </row>
    <row r="31" spans="1:13" ht="30">
      <c r="A31" s="1">
        <v>25</v>
      </c>
      <c r="B31" s="11" t="s">
        <v>133</v>
      </c>
      <c r="C31" s="9" t="s">
        <v>33</v>
      </c>
      <c r="D31" s="14">
        <v>36894</v>
      </c>
      <c r="E31" s="11" t="s">
        <v>134</v>
      </c>
      <c r="F31" s="11" t="s">
        <v>62</v>
      </c>
      <c r="G31" s="1">
        <v>5</v>
      </c>
      <c r="H31" s="1">
        <v>6</v>
      </c>
      <c r="I31" s="1">
        <v>2</v>
      </c>
      <c r="J31" s="1">
        <v>2</v>
      </c>
      <c r="K31" s="1">
        <v>2</v>
      </c>
      <c r="L31" s="1">
        <f t="shared" si="0"/>
        <v>17</v>
      </c>
      <c r="M31" s="15">
        <f t="shared" si="1"/>
        <v>0.30357142857142855</v>
      </c>
    </row>
    <row r="32" spans="1:13" ht="30">
      <c r="A32" s="1">
        <v>26</v>
      </c>
      <c r="B32" s="11" t="s">
        <v>141</v>
      </c>
      <c r="C32" s="9" t="s">
        <v>33</v>
      </c>
      <c r="D32" s="12"/>
      <c r="E32" s="10" t="s">
        <v>142</v>
      </c>
      <c r="F32" s="11" t="s">
        <v>45</v>
      </c>
      <c r="G32" s="1">
        <v>4</v>
      </c>
      <c r="H32" s="1">
        <v>9</v>
      </c>
      <c r="I32" s="1">
        <v>2</v>
      </c>
      <c r="J32" s="1">
        <v>0</v>
      </c>
      <c r="K32" s="1">
        <v>2</v>
      </c>
      <c r="L32" s="1">
        <f t="shared" si="0"/>
        <v>17</v>
      </c>
      <c r="M32" s="15">
        <f t="shared" si="1"/>
        <v>0.30357142857142855</v>
      </c>
    </row>
    <row r="33" spans="1:13" ht="30">
      <c r="A33" s="1">
        <v>27</v>
      </c>
      <c r="B33" s="11" t="s">
        <v>132</v>
      </c>
      <c r="C33" s="9" t="s">
        <v>33</v>
      </c>
      <c r="D33" s="14">
        <v>36859</v>
      </c>
      <c r="E33" s="11" t="s">
        <v>67</v>
      </c>
      <c r="F33" s="11" t="s">
        <v>119</v>
      </c>
      <c r="G33" s="1">
        <v>2</v>
      </c>
      <c r="H33" s="1">
        <v>6</v>
      </c>
      <c r="I33" s="1">
        <v>2</v>
      </c>
      <c r="J33" s="1">
        <v>4</v>
      </c>
      <c r="K33" s="1">
        <v>2</v>
      </c>
      <c r="L33" s="1">
        <f t="shared" si="0"/>
        <v>16</v>
      </c>
      <c r="M33" s="15">
        <f t="shared" si="1"/>
        <v>0.2857142857142857</v>
      </c>
    </row>
    <row r="34" spans="1:13" ht="30">
      <c r="A34" s="1">
        <v>28</v>
      </c>
      <c r="B34" s="11" t="s">
        <v>138</v>
      </c>
      <c r="C34" s="9" t="s">
        <v>33</v>
      </c>
      <c r="D34" s="14">
        <v>36886</v>
      </c>
      <c r="E34" s="11" t="s">
        <v>139</v>
      </c>
      <c r="F34" s="11" t="s">
        <v>65</v>
      </c>
      <c r="G34" s="1">
        <v>6</v>
      </c>
      <c r="H34" s="1">
        <v>4</v>
      </c>
      <c r="I34" s="1">
        <v>2</v>
      </c>
      <c r="J34" s="1">
        <v>3</v>
      </c>
      <c r="K34" s="1">
        <v>0</v>
      </c>
      <c r="L34" s="1">
        <f t="shared" si="0"/>
        <v>15</v>
      </c>
      <c r="M34" s="15">
        <f t="shared" si="1"/>
        <v>0.26785714285714285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Ahlach</cp:lastModifiedBy>
  <dcterms:created xsi:type="dcterms:W3CDTF">1996-10-08T23:32:33Z</dcterms:created>
  <dcterms:modified xsi:type="dcterms:W3CDTF">2017-12-01T13:42:02Z</dcterms:modified>
  <cp:category/>
  <cp:version/>
  <cp:contentType/>
  <cp:contentStatus/>
</cp:coreProperties>
</file>