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59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GoBack" localSheetId="1">'8'!$B$24</definedName>
  </definedNames>
  <calcPr fullCalcOnLoad="1"/>
</workbook>
</file>

<file path=xl/sharedStrings.xml><?xml version="1.0" encoding="utf-8"?>
<sst xmlns="http://schemas.openxmlformats.org/spreadsheetml/2006/main" count="482" uniqueCount="170">
  <si>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</si>
  <si>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</si>
  <si>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</si>
  <si>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</si>
  <si>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</si>
  <si>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</si>
  <si>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</si>
  <si>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</si>
  <si>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г.Элиста</t>
  </si>
  <si>
    <t>Задание 1</t>
  </si>
  <si>
    <t>Задание 2</t>
  </si>
  <si>
    <t>предмет "ЭКОЛОГИЯ"         класс 7</t>
  </si>
  <si>
    <t>Кодлаева Алла Алексеевна</t>
  </si>
  <si>
    <t>МБОУ «СОШ № 17»</t>
  </si>
  <si>
    <t>Хулхачиева Наталья Николаевна</t>
  </si>
  <si>
    <t>МБОУ «СОШ № 12»</t>
  </si>
  <si>
    <t>Задание 3</t>
  </si>
  <si>
    <t>Задание 4</t>
  </si>
  <si>
    <t>Задание 5</t>
  </si>
  <si>
    <t>Альдаева Светлана Викторовна</t>
  </si>
  <si>
    <t>Боваева Елена Владимировна</t>
  </si>
  <si>
    <t>Антонова Людмила Владимировна</t>
  </si>
  <si>
    <t>МБОУ «Элистинский лицей»</t>
  </si>
  <si>
    <t xml:space="preserve">Джалсанова Серафима Сергеевна </t>
  </si>
  <si>
    <t>Коксунова Кеэмя Михайловна</t>
  </si>
  <si>
    <t>Кочетова Валентина Ивановна</t>
  </si>
  <si>
    <t>Деникина Татьяна Юрьевна</t>
  </si>
  <si>
    <t>предмет "ЭКОЛОГИЯ"         класс 9</t>
  </si>
  <si>
    <t>предмет "ЭКОЛОГИЯ"         класс 10</t>
  </si>
  <si>
    <t>МБОУ «СОШ №3 имени Сергиенко Н.Г.»</t>
  </si>
  <si>
    <t>предмет "ЭКОЛОГИЯ"         класс  11</t>
  </si>
  <si>
    <t xml:space="preserve">предмет "ЭКОЛОГИЯ"         класс 8 </t>
  </si>
  <si>
    <t>% выполнения работы</t>
  </si>
  <si>
    <t>% выполнения</t>
  </si>
  <si>
    <t>Босхомджиева Алтана Савровна</t>
  </si>
  <si>
    <t>МБОУ "СОШ №3"</t>
  </si>
  <si>
    <t>Ворожейкина Людмила Сергеевна</t>
  </si>
  <si>
    <t>Цеденова Ясмина Мергеновна</t>
  </si>
  <si>
    <t>Чимидова ДаянаСавровна</t>
  </si>
  <si>
    <t>Максимов Баирсан Константинович</t>
  </si>
  <si>
    <t>Очиров Александр Геннадьевич</t>
  </si>
  <si>
    <t>МБОУ "КНГ"</t>
  </si>
  <si>
    <t>Серелеева Маргарита Анатольевна</t>
  </si>
  <si>
    <t>Мучаева Ирина Романовна</t>
  </si>
  <si>
    <t xml:space="preserve">МБОУ "СОШ № 17" </t>
  </si>
  <si>
    <t>Бадмахалгаева Мария Сергеевна</t>
  </si>
  <si>
    <t>Шогляев Мирослав Сергеевич</t>
  </si>
  <si>
    <t>Шаповалова Ирина Евгеньевна</t>
  </si>
  <si>
    <t>МБОУ "СОШ № 12"</t>
  </si>
  <si>
    <t>Болдырева Тогряш Сергеевна</t>
  </si>
  <si>
    <t>Куликова Дарья Александровна</t>
  </si>
  <si>
    <t>Наранова Эвелина Евгеньевна</t>
  </si>
  <si>
    <t>Очирова Мария Алексеевна</t>
  </si>
  <si>
    <t>МБОУ "КНГ»</t>
  </si>
  <si>
    <t>Борисов Эрдни Васильевич</t>
  </si>
  <si>
    <t>Свечкарев Роман Александрович</t>
  </si>
  <si>
    <t>КоксуноваКеэмя Михайловна</t>
  </si>
  <si>
    <t>Боваева Наталья Зоригтуевна</t>
  </si>
  <si>
    <t>МБОУ "Элистинский лицей"</t>
  </si>
  <si>
    <t>Мальтинова Валерия Джигмидовна</t>
  </si>
  <si>
    <t>Манджиева Алина Евгеньевна</t>
  </si>
  <si>
    <t>ШининоваДаяна Григорьевна</t>
  </si>
  <si>
    <t>Цеденова Рената Сергеевна</t>
  </si>
  <si>
    <t>Мацакова Алина Викторовна</t>
  </si>
  <si>
    <t>МБОУ ЭМГ</t>
  </si>
  <si>
    <t>Сангаджиев Сергей Александрович</t>
  </si>
  <si>
    <t>Кокуева Дина Евгеньевна</t>
  </si>
  <si>
    <t>21.20.2003</t>
  </si>
  <si>
    <t>Емченов Доржи Алексеевич</t>
  </si>
  <si>
    <t>Бадмаева Цагана Вячеславовна</t>
  </si>
  <si>
    <t>Калюжная Екатерина Сергеевна</t>
  </si>
  <si>
    <t>Шимкова Николь Павловна</t>
  </si>
  <si>
    <t>Мукебенова Александра Сергеевна</t>
  </si>
  <si>
    <t>МБОУ "СОШ №23"</t>
  </si>
  <si>
    <t>22. 07 2002</t>
  </si>
  <si>
    <t>Карпуев Даниила Юрьевич</t>
  </si>
  <si>
    <t xml:space="preserve">МБОУ "СОШ №20" </t>
  </si>
  <si>
    <t>Боваева Л.Б.</t>
  </si>
  <si>
    <t>Комиюкова Светлана Доржаевна</t>
  </si>
  <si>
    <t>Кекшенов Эдуард Георгиевич</t>
  </si>
  <si>
    <t>Халтурин Дмитрий Юрьевич</t>
  </si>
  <si>
    <t>Катрышева Яна Андреевна</t>
  </si>
  <si>
    <t>Таращенко Олег Игоревич</t>
  </si>
  <si>
    <t xml:space="preserve">МБОУ "СОШ №17" </t>
  </si>
  <si>
    <t>Бугульдинова Ольга Владимировна</t>
  </si>
  <si>
    <t>Луговенко Милена Викторовна</t>
  </si>
  <si>
    <t>ХулхачиевЦеден Олегович</t>
  </si>
  <si>
    <t>25.04 2001</t>
  </si>
  <si>
    <t>Севкенова Яна Алексеевна</t>
  </si>
  <si>
    <t xml:space="preserve">УтаджиеваБаин Александровна </t>
  </si>
  <si>
    <t>Букурова Виктория Тимуровна</t>
  </si>
  <si>
    <t>Букурова Валерия Тимуровна</t>
  </si>
  <si>
    <t>о4.06.2001</t>
  </si>
  <si>
    <t>Арсенова Байрта Николаевна</t>
  </si>
  <si>
    <t>Апарина Анна Сергеевна</t>
  </si>
  <si>
    <t>Бадмаев Александр Русланович</t>
  </si>
  <si>
    <t>Кеклеева Н.А.</t>
  </si>
  <si>
    <t xml:space="preserve">Романова Полина Кирилловна </t>
  </si>
  <si>
    <t>ШалбуроваАрунаБембеевна</t>
  </si>
  <si>
    <t>МБОУ "СОШ № 21"</t>
  </si>
  <si>
    <t>МучкаеваКермен Юрьевна</t>
  </si>
  <si>
    <t>КолдаевДжиргал Александрович</t>
  </si>
  <si>
    <t>Джалсанова Серафима Сергеевна</t>
  </si>
  <si>
    <t>Ковканова Владлена Бадмаевна</t>
  </si>
  <si>
    <t>Хургунов Максим Анатольевич</t>
  </si>
  <si>
    <t>Меджидов Расул Русланович</t>
  </si>
  <si>
    <t>Леонтьева Лилия Олеговна</t>
  </si>
  <si>
    <t>Петрова Екатерина Павловна</t>
  </si>
  <si>
    <t>Малазаев Валерий Саврович</t>
  </si>
  <si>
    <t xml:space="preserve">МБОУ "СОШ №23" </t>
  </si>
  <si>
    <t>Менкнасунова Жанна Викторовна</t>
  </si>
  <si>
    <t>Тертышный Василий Иванович</t>
  </si>
  <si>
    <t>Батырев Эльдар Хонгрович</t>
  </si>
  <si>
    <t xml:space="preserve">Петькеева Виктория Игоревна </t>
  </si>
  <si>
    <t xml:space="preserve">   12.11.2000  </t>
  </si>
  <si>
    <t>Рябченко Екатерина Юрьевна</t>
  </si>
  <si>
    <t xml:space="preserve">   18.05.2000</t>
  </si>
  <si>
    <t>Басаева Наяна Сергеевна</t>
  </si>
  <si>
    <t>Насонов Илья Геннадьевич</t>
  </si>
  <si>
    <t>Учуров Галсан Юрьевич</t>
  </si>
  <si>
    <t>МБОУ "СОШ №4"</t>
  </si>
  <si>
    <t>муниципального этапа ВсОШ 20-17-2018г.</t>
  </si>
  <si>
    <t>муниципального этапа ВсОШ 2017-2018г.</t>
  </si>
  <si>
    <t xml:space="preserve">муниципального этапа ВсОШ 2017-2018г. </t>
  </si>
  <si>
    <t>Хамиров Данзан Баирович</t>
  </si>
  <si>
    <t>Дорджиева Иляна Олеговна</t>
  </si>
  <si>
    <t>Кутланов Данзан Викторович</t>
  </si>
  <si>
    <t>Бубеева Ногала Саналовна</t>
  </si>
  <si>
    <t>Ботаев Нимя Владимирович</t>
  </si>
  <si>
    <t>Пашнанова Эльзята Алеговна</t>
  </si>
  <si>
    <t>Ченкалеева Даяна Баатровна</t>
  </si>
  <si>
    <t>Манджиев Улюмджи Очирович</t>
  </si>
  <si>
    <t>Борлыкова Алтана Мергеновна</t>
  </si>
  <si>
    <t>Бурлыкова Айса Александровна</t>
  </si>
  <si>
    <t>Араева Саяна Евгеньена</t>
  </si>
  <si>
    <t>Бадма- Горяева Айса Саналовна</t>
  </si>
  <si>
    <t>Далюева Айса Андреевна</t>
  </si>
  <si>
    <t>Болданов Байр Владимирович</t>
  </si>
  <si>
    <t>Мудаева Даяна Нармаевна</t>
  </si>
  <si>
    <t>Максимальный балл-40                     Дата проведения - 15.11.2017г.</t>
  </si>
  <si>
    <t>Зодьбинова Аланга Эдуардовна</t>
  </si>
  <si>
    <t>Буваева Даяна Викторовна</t>
  </si>
  <si>
    <t>Джалыкова Баина Улюмджиевна</t>
  </si>
  <si>
    <t>Тюрбеев Церен Николаевич</t>
  </si>
  <si>
    <t>Орскаева Саглар Баатровна</t>
  </si>
  <si>
    <t>Бембеева Алтана Бембеевна</t>
  </si>
  <si>
    <t>Санджиев Санджи Хонгорович</t>
  </si>
  <si>
    <t>Шамакова Айтана Саналовна</t>
  </si>
  <si>
    <t>Дорджиев Наран Александрович</t>
  </si>
  <si>
    <t>Насонова  Ангира Чингисовна</t>
  </si>
  <si>
    <t>Максимальный балл- 38               Дата проведения - 15.11.2017-2018г.</t>
  </si>
  <si>
    <t>Максимальный балл - 50                     Дата проведения- 15.11.2017г.</t>
  </si>
  <si>
    <t>Максимальный балл-40               Дата проведения - 15.11.2017г.</t>
  </si>
  <si>
    <t>/________________/</t>
  </si>
  <si>
    <t>/_______________/</t>
  </si>
  <si>
    <t>Член жюри:</t>
  </si>
  <si>
    <t>Председатель жюри:</t>
  </si>
  <si>
    <t>Кочетова В.И.</t>
  </si>
  <si>
    <t>Бадмаева С.Е.</t>
  </si>
  <si>
    <t>Альдаева С.В.</t>
  </si>
  <si>
    <t>Амнинова Виктория Сергеевна</t>
  </si>
  <si>
    <t>Гаряев Баир Басангович</t>
  </si>
  <si>
    <t>Федоров Амур Бембинович</t>
  </si>
  <si>
    <t>Горяева И.И.</t>
  </si>
  <si>
    <t>Деникина Т.Ю.</t>
  </si>
  <si>
    <t>Хулхачиева Н.Н.</t>
  </si>
  <si>
    <t>Максимальный балл-40             Дата проведения-15.11.2017г.</t>
  </si>
  <si>
    <t>Эрендженова Энгел Мергеновна</t>
  </si>
  <si>
    <t>Каталаева Даяна Викторовна</t>
  </si>
  <si>
    <t>Лиджиева Эмилия Юрьевна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</si>
</sst>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 vertical="top" wrapText="1"/>
    </xf>
    <xf numFmtId="14" fontId="7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14" fontId="6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14" fontId="6" fillId="0" borderId="13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4" fontId="7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vertical="top"/>
    </xf>
    <xf numFmtId="0" fontId="6" fillId="0" borderId="15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55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0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10" fontId="0" fillId="0" borderId="10" xfId="0" applyNumberFormat="1" applyBorder="1" applyAlignment="1">
      <alignment/>
    </xf>
    <xf numFmtId="14" fontId="7" fillId="0" borderId="10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10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1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0" fillId="0" borderId="19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wrapText="1"/>
    </xf>
    <xf numFmtId="0" fontId="7" fillId="0" borderId="14" xfId="0" applyFont="1" applyFill="1" applyBorder="1" applyAlignment="1">
      <alignment vertical="top" wrapText="1"/>
    </xf>
    <xf numFmtId="14" fontId="6" fillId="0" borderId="16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/>
    </xf>
    <xf numFmtId="14" fontId="7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vertical="top" wrapText="1"/>
    </xf>
    <xf numFmtId="14" fontId="7" fillId="0" borderId="13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zoomScale="60" zoomScaleNormal="60" zoomScalePageLayoutView="0" workbookViewId="0" topLeftCell="A16">
      <selection activeCell="E20" sqref="E20"/>
    </sheetView>
  </sheetViews>
  <sheetFormatPr defaultColWidth="9.00390625" defaultRowHeight="12.75"/>
  <cols>
    <col min="1" max="1" width="3.375" style="0" customWidth="1"/>
    <col min="2" max="2" width="18.75390625" style="0" customWidth="1"/>
    <col min="3" max="3" width="10.25390625" style="0" customWidth="1"/>
    <col min="4" max="4" width="12.625" style="0" customWidth="1"/>
    <col min="5" max="5" width="20.375" style="0" customWidth="1"/>
    <col min="6" max="6" width="19.625" style="0" customWidth="1"/>
    <col min="7" max="7" width="9.375" style="0" customWidth="1"/>
    <col min="8" max="8" width="9.00390625" style="0" customWidth="1"/>
    <col min="9" max="9" width="8.75390625" style="0" customWidth="1"/>
    <col min="10" max="10" width="9.25390625" style="0" customWidth="1"/>
    <col min="11" max="11" width="8.25390625" style="0" customWidth="1"/>
    <col min="12" max="12" width="10.00390625" style="0" customWidth="1"/>
    <col min="13" max="13" width="12.375" style="0" customWidth="1"/>
  </cols>
  <sheetData>
    <row r="1" spans="1:7" ht="12.75">
      <c r="A1" s="92" t="s">
        <v>0</v>
      </c>
      <c r="B1" s="92"/>
      <c r="C1" s="92"/>
      <c r="D1" s="92"/>
      <c r="E1" s="92"/>
      <c r="F1" s="92"/>
      <c r="G1" s="92"/>
    </row>
    <row r="2" spans="1:7" ht="15">
      <c r="A2" s="1"/>
      <c r="B2" s="93" t="s">
        <v>11</v>
      </c>
      <c r="C2" s="93"/>
      <c r="D2" s="93"/>
      <c r="E2" s="93"/>
      <c r="F2" s="93"/>
      <c r="G2" s="93"/>
    </row>
    <row r="3" spans="1:7" ht="12.75">
      <c r="A3" s="92" t="s">
        <v>121</v>
      </c>
      <c r="B3" s="92"/>
      <c r="C3" s="92"/>
      <c r="D3" s="92"/>
      <c r="E3" s="92"/>
      <c r="F3" s="92"/>
      <c r="G3" s="92"/>
    </row>
    <row r="4" spans="1:7" ht="12.75">
      <c r="A4" s="92" t="s">
        <v>166</v>
      </c>
      <c r="B4" s="92"/>
      <c r="C4" s="92"/>
      <c r="D4" s="92"/>
      <c r="E4" s="92"/>
      <c r="F4" s="92"/>
      <c r="G4" s="92"/>
    </row>
    <row r="5" spans="1:7" ht="13.5" thickBot="1">
      <c r="A5" s="1"/>
      <c r="B5" s="1"/>
      <c r="C5" s="1"/>
      <c r="D5" s="1"/>
      <c r="E5" s="1"/>
      <c r="F5" s="1"/>
      <c r="G5" s="1"/>
    </row>
    <row r="6" spans="1:34" ht="51" customHeight="1">
      <c r="A6" s="94" t="s">
        <v>1</v>
      </c>
      <c r="B6" s="96" t="s">
        <v>2</v>
      </c>
      <c r="C6" s="96" t="s">
        <v>3</v>
      </c>
      <c r="D6" s="98" t="s">
        <v>4</v>
      </c>
      <c r="E6" s="96" t="s">
        <v>5</v>
      </c>
      <c r="F6" s="98" t="s">
        <v>6</v>
      </c>
      <c r="G6" s="91" t="s">
        <v>9</v>
      </c>
      <c r="H6" s="91"/>
      <c r="I6" s="91"/>
      <c r="J6" s="91"/>
      <c r="K6" s="91"/>
      <c r="L6" s="91"/>
      <c r="M6" s="91"/>
      <c r="N6" s="88"/>
      <c r="O6" s="88"/>
      <c r="P6" s="88"/>
      <c r="Q6" s="88" t="s">
        <v>10</v>
      </c>
      <c r="R6" s="88"/>
      <c r="S6" s="88"/>
      <c r="T6" s="88"/>
      <c r="U6" s="88"/>
      <c r="V6" s="88"/>
      <c r="W6" s="91" t="s">
        <v>16</v>
      </c>
      <c r="X6" s="91"/>
      <c r="Y6" s="91"/>
      <c r="Z6" s="91"/>
      <c r="AA6" s="91"/>
      <c r="AB6" s="91" t="s">
        <v>17</v>
      </c>
      <c r="AC6" s="91"/>
      <c r="AD6" s="91" t="s">
        <v>18</v>
      </c>
      <c r="AE6" s="91"/>
      <c r="AF6" s="91"/>
      <c r="AG6" s="88" t="s">
        <v>7</v>
      </c>
      <c r="AH6" s="88" t="s">
        <v>32</v>
      </c>
    </row>
    <row r="7" spans="1:34" ht="13.5" thickBot="1">
      <c r="A7" s="95"/>
      <c r="B7" s="97"/>
      <c r="C7" s="97"/>
      <c r="D7" s="99"/>
      <c r="E7" s="97"/>
      <c r="F7" s="99"/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8</v>
      </c>
      <c r="O7" s="4">
        <v>9</v>
      </c>
      <c r="P7" s="4">
        <v>10</v>
      </c>
      <c r="Q7" s="38">
        <v>1</v>
      </c>
      <c r="R7" s="38">
        <v>2</v>
      </c>
      <c r="S7" s="38">
        <v>3</v>
      </c>
      <c r="T7" s="38">
        <v>4</v>
      </c>
      <c r="U7" s="38">
        <v>5</v>
      </c>
      <c r="V7" s="38">
        <v>6</v>
      </c>
      <c r="W7" s="38">
        <v>1</v>
      </c>
      <c r="X7" s="38">
        <v>2</v>
      </c>
      <c r="Y7" s="38">
        <v>3</v>
      </c>
      <c r="Z7" s="38">
        <v>4</v>
      </c>
      <c r="AA7" s="38">
        <v>5</v>
      </c>
      <c r="AB7" s="38">
        <v>1</v>
      </c>
      <c r="AC7" s="38">
        <v>2</v>
      </c>
      <c r="AD7" s="38">
        <v>1</v>
      </c>
      <c r="AE7" s="38">
        <v>2</v>
      </c>
      <c r="AF7" s="38">
        <v>3</v>
      </c>
      <c r="AG7" s="89"/>
      <c r="AH7" s="89"/>
    </row>
    <row r="8" spans="1:34" ht="32.25" customHeight="1" thickBot="1">
      <c r="A8" s="76">
        <v>1</v>
      </c>
      <c r="B8" s="12" t="s">
        <v>51</v>
      </c>
      <c r="C8" s="13" t="s">
        <v>8</v>
      </c>
      <c r="D8" s="16">
        <v>38401</v>
      </c>
      <c r="E8" s="15" t="s">
        <v>48</v>
      </c>
      <c r="F8" s="15" t="s">
        <v>26</v>
      </c>
      <c r="G8" s="77">
        <v>1</v>
      </c>
      <c r="H8" s="37">
        <v>1</v>
      </c>
      <c r="I8" s="77">
        <v>1</v>
      </c>
      <c r="J8" s="37">
        <v>1</v>
      </c>
      <c r="K8" s="77">
        <v>1</v>
      </c>
      <c r="L8" s="78">
        <v>1</v>
      </c>
      <c r="M8" s="79">
        <v>1</v>
      </c>
      <c r="N8" s="37">
        <v>1</v>
      </c>
      <c r="O8" s="77">
        <v>1</v>
      </c>
      <c r="P8" s="37">
        <v>1</v>
      </c>
      <c r="Q8" s="4">
        <v>1</v>
      </c>
      <c r="R8" s="4">
        <v>0</v>
      </c>
      <c r="S8" s="4">
        <v>1</v>
      </c>
      <c r="T8" s="4">
        <v>1</v>
      </c>
      <c r="U8" s="4">
        <v>0</v>
      </c>
      <c r="V8" s="4">
        <v>0</v>
      </c>
      <c r="W8" s="4">
        <v>3</v>
      </c>
      <c r="X8" s="4">
        <v>2</v>
      </c>
      <c r="Y8" s="4">
        <v>1</v>
      </c>
      <c r="Z8" s="4">
        <v>1</v>
      </c>
      <c r="AA8" s="4">
        <v>2</v>
      </c>
      <c r="AB8" s="4">
        <v>3</v>
      </c>
      <c r="AC8" s="4">
        <v>1</v>
      </c>
      <c r="AD8" s="4">
        <v>1</v>
      </c>
      <c r="AE8" s="4">
        <v>1</v>
      </c>
      <c r="AF8" s="4">
        <v>0</v>
      </c>
      <c r="AG8" s="4">
        <f aca="true" t="shared" si="0" ref="AG8:AG24">SUM(G8:AF8)</f>
        <v>28</v>
      </c>
      <c r="AH8" s="66">
        <f aca="true" t="shared" si="1" ref="AH8:AH24">AG8/40</f>
        <v>0.7</v>
      </c>
    </row>
    <row r="9" spans="1:34" ht="32.25" thickBot="1">
      <c r="A9" s="76">
        <v>2</v>
      </c>
      <c r="B9" s="12" t="s">
        <v>43</v>
      </c>
      <c r="C9" s="13" t="s">
        <v>8</v>
      </c>
      <c r="D9" s="16">
        <v>38162</v>
      </c>
      <c r="E9" s="15" t="s">
        <v>44</v>
      </c>
      <c r="F9" s="15" t="s">
        <v>24</v>
      </c>
      <c r="G9" s="7">
        <v>1</v>
      </c>
      <c r="H9" s="70">
        <v>1</v>
      </c>
      <c r="I9" s="70">
        <v>0</v>
      </c>
      <c r="J9" s="70">
        <v>0</v>
      </c>
      <c r="K9" s="70">
        <v>0</v>
      </c>
      <c r="L9" s="39">
        <v>1</v>
      </c>
      <c r="M9" s="40">
        <v>1</v>
      </c>
      <c r="N9" s="70">
        <v>1</v>
      </c>
      <c r="O9" s="70">
        <v>0</v>
      </c>
      <c r="P9" s="70">
        <v>0</v>
      </c>
      <c r="Q9" s="4">
        <v>1</v>
      </c>
      <c r="R9" s="4">
        <v>1</v>
      </c>
      <c r="S9" s="4">
        <v>0</v>
      </c>
      <c r="T9" s="4">
        <v>0</v>
      </c>
      <c r="U9" s="4">
        <v>1</v>
      </c>
      <c r="V9" s="4">
        <v>1</v>
      </c>
      <c r="W9" s="4">
        <v>1</v>
      </c>
      <c r="X9" s="4">
        <v>3</v>
      </c>
      <c r="Y9" s="4">
        <v>3</v>
      </c>
      <c r="Z9" s="4">
        <v>3</v>
      </c>
      <c r="AA9" s="4">
        <v>3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f t="shared" si="0"/>
        <v>24</v>
      </c>
      <c r="AH9" s="66">
        <f t="shared" si="1"/>
        <v>0.6</v>
      </c>
    </row>
    <row r="10" spans="1:34" ht="48" thickBot="1">
      <c r="A10" s="76">
        <v>3</v>
      </c>
      <c r="B10" s="12" t="s">
        <v>46</v>
      </c>
      <c r="C10" s="13" t="s">
        <v>8</v>
      </c>
      <c r="D10" s="16">
        <v>38223</v>
      </c>
      <c r="E10" s="15" t="s">
        <v>44</v>
      </c>
      <c r="F10" s="15" t="s">
        <v>14</v>
      </c>
      <c r="G10" s="71">
        <v>1</v>
      </c>
      <c r="H10" s="70">
        <v>1</v>
      </c>
      <c r="I10" s="70">
        <v>1</v>
      </c>
      <c r="J10" s="70">
        <v>1</v>
      </c>
      <c r="K10" s="70">
        <v>0</v>
      </c>
      <c r="L10" s="41">
        <v>1</v>
      </c>
      <c r="M10" s="41">
        <v>1</v>
      </c>
      <c r="N10" s="70">
        <v>1</v>
      </c>
      <c r="O10" s="70">
        <v>1</v>
      </c>
      <c r="P10" s="70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3</v>
      </c>
      <c r="X10" s="4">
        <v>2</v>
      </c>
      <c r="Y10" s="4">
        <v>2</v>
      </c>
      <c r="Z10" s="4">
        <v>2</v>
      </c>
      <c r="AA10" s="4">
        <v>3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f t="shared" si="0"/>
        <v>24</v>
      </c>
      <c r="AH10" s="66">
        <f t="shared" si="1"/>
        <v>0.6</v>
      </c>
    </row>
    <row r="11" spans="1:34" ht="32.25" thickBot="1">
      <c r="A11" s="76">
        <v>4</v>
      </c>
      <c r="B11" s="12" t="s">
        <v>37</v>
      </c>
      <c r="C11" s="13" t="s">
        <v>8</v>
      </c>
      <c r="D11" s="16">
        <v>38469</v>
      </c>
      <c r="E11" s="15" t="s">
        <v>35</v>
      </c>
      <c r="F11" s="15" t="s">
        <v>12</v>
      </c>
      <c r="G11" s="6">
        <v>1</v>
      </c>
      <c r="H11" s="70">
        <v>1</v>
      </c>
      <c r="I11" s="70">
        <v>1</v>
      </c>
      <c r="J11" s="70">
        <v>1</v>
      </c>
      <c r="K11" s="70">
        <v>1</v>
      </c>
      <c r="L11" s="39">
        <v>0</v>
      </c>
      <c r="M11" s="40">
        <v>1</v>
      </c>
      <c r="N11" s="70">
        <v>1</v>
      </c>
      <c r="O11" s="70">
        <v>1</v>
      </c>
      <c r="P11" s="70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2</v>
      </c>
      <c r="X11" s="4">
        <v>1</v>
      </c>
      <c r="Y11" s="4">
        <v>1</v>
      </c>
      <c r="Z11" s="4">
        <v>3</v>
      </c>
      <c r="AA11" s="4">
        <v>2</v>
      </c>
      <c r="AB11" s="4">
        <v>1</v>
      </c>
      <c r="AC11" s="4">
        <v>0</v>
      </c>
      <c r="AD11" s="4">
        <v>1</v>
      </c>
      <c r="AE11" s="4">
        <v>1</v>
      </c>
      <c r="AF11" s="4">
        <v>1</v>
      </c>
      <c r="AG11" s="4">
        <f t="shared" si="0"/>
        <v>23</v>
      </c>
      <c r="AH11" s="66">
        <f t="shared" si="1"/>
        <v>0.575</v>
      </c>
    </row>
    <row r="12" spans="1:34" ht="46.5" customHeight="1" thickBot="1">
      <c r="A12" s="76">
        <v>5</v>
      </c>
      <c r="B12" s="12" t="s">
        <v>45</v>
      </c>
      <c r="C12" s="13" t="s">
        <v>8</v>
      </c>
      <c r="D12" s="16">
        <v>38379</v>
      </c>
      <c r="E12" s="15" t="s">
        <v>35</v>
      </c>
      <c r="F12" s="15" t="s">
        <v>12</v>
      </c>
      <c r="G12" s="7">
        <v>1</v>
      </c>
      <c r="H12" s="70">
        <v>1</v>
      </c>
      <c r="I12" s="70">
        <v>1</v>
      </c>
      <c r="J12" s="70">
        <v>1</v>
      </c>
      <c r="K12" s="70">
        <v>1</v>
      </c>
      <c r="L12" s="39">
        <v>0</v>
      </c>
      <c r="M12" s="40">
        <v>1</v>
      </c>
      <c r="N12" s="70">
        <v>1</v>
      </c>
      <c r="O12" s="70">
        <v>1</v>
      </c>
      <c r="P12" s="70">
        <v>0</v>
      </c>
      <c r="Q12" s="4">
        <v>1</v>
      </c>
      <c r="R12" s="4">
        <v>0</v>
      </c>
      <c r="S12" s="4">
        <v>1</v>
      </c>
      <c r="T12" s="4">
        <v>1</v>
      </c>
      <c r="U12" s="4">
        <v>0</v>
      </c>
      <c r="V12" s="4">
        <v>0</v>
      </c>
      <c r="W12" s="4">
        <v>1</v>
      </c>
      <c r="X12" s="4">
        <v>2</v>
      </c>
      <c r="Y12" s="4">
        <v>0</v>
      </c>
      <c r="Z12" s="4">
        <v>3</v>
      </c>
      <c r="AA12" s="4">
        <v>2</v>
      </c>
      <c r="AB12" s="4">
        <v>1</v>
      </c>
      <c r="AC12" s="4">
        <v>0</v>
      </c>
      <c r="AD12" s="4">
        <v>1</v>
      </c>
      <c r="AE12" s="4">
        <v>1</v>
      </c>
      <c r="AF12" s="4">
        <v>1</v>
      </c>
      <c r="AG12" s="4">
        <f t="shared" si="0"/>
        <v>23</v>
      </c>
      <c r="AH12" s="66">
        <f t="shared" si="1"/>
        <v>0.575</v>
      </c>
    </row>
    <row r="13" spans="1:34" ht="43.5" customHeight="1" thickBot="1">
      <c r="A13" s="76">
        <v>6</v>
      </c>
      <c r="B13" s="12" t="s">
        <v>131</v>
      </c>
      <c r="C13" s="13" t="s">
        <v>8</v>
      </c>
      <c r="D13" s="16">
        <v>38336</v>
      </c>
      <c r="E13" s="15" t="s">
        <v>35</v>
      </c>
      <c r="F13" s="15" t="s">
        <v>12</v>
      </c>
      <c r="G13" s="71">
        <v>1</v>
      </c>
      <c r="H13" s="70">
        <v>1</v>
      </c>
      <c r="I13" s="70">
        <v>1</v>
      </c>
      <c r="J13" s="70">
        <v>1</v>
      </c>
      <c r="K13" s="70">
        <v>1</v>
      </c>
      <c r="L13" s="41">
        <v>0</v>
      </c>
      <c r="M13" s="41">
        <v>1</v>
      </c>
      <c r="N13" s="70">
        <v>1</v>
      </c>
      <c r="O13" s="70">
        <v>1</v>
      </c>
      <c r="P13" s="70">
        <v>1</v>
      </c>
      <c r="Q13" s="4">
        <v>1</v>
      </c>
      <c r="R13" s="4">
        <v>1</v>
      </c>
      <c r="S13" s="4">
        <v>1</v>
      </c>
      <c r="T13" s="4">
        <v>0</v>
      </c>
      <c r="U13" s="4">
        <v>1</v>
      </c>
      <c r="V13" s="4">
        <v>1</v>
      </c>
      <c r="W13" s="4">
        <v>1</v>
      </c>
      <c r="X13" s="4">
        <v>2</v>
      </c>
      <c r="Y13" s="4">
        <v>0</v>
      </c>
      <c r="Z13" s="4">
        <v>3</v>
      </c>
      <c r="AA13" s="4">
        <v>2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f t="shared" si="0"/>
        <v>23</v>
      </c>
      <c r="AH13" s="66">
        <f t="shared" si="1"/>
        <v>0.575</v>
      </c>
    </row>
    <row r="14" spans="1:34" ht="31.5" customHeight="1" thickBot="1">
      <c r="A14" s="76">
        <v>7</v>
      </c>
      <c r="B14" s="12" t="s">
        <v>38</v>
      </c>
      <c r="C14" s="13" t="s">
        <v>8</v>
      </c>
      <c r="D14" s="14">
        <v>38241</v>
      </c>
      <c r="E14" s="15" t="s">
        <v>35</v>
      </c>
      <c r="F14" s="15" t="s">
        <v>12</v>
      </c>
      <c r="G14" s="7">
        <v>1</v>
      </c>
      <c r="H14" s="70">
        <v>1</v>
      </c>
      <c r="I14" s="70">
        <v>0</v>
      </c>
      <c r="J14" s="70">
        <v>1</v>
      </c>
      <c r="K14" s="70">
        <v>1</v>
      </c>
      <c r="L14" s="39">
        <v>0</v>
      </c>
      <c r="M14" s="40">
        <v>0</v>
      </c>
      <c r="N14" s="70">
        <v>1</v>
      </c>
      <c r="O14" s="70">
        <v>0</v>
      </c>
      <c r="P14" s="70">
        <v>0</v>
      </c>
      <c r="Q14" s="4">
        <v>1</v>
      </c>
      <c r="R14" s="4">
        <v>1</v>
      </c>
      <c r="S14" s="4">
        <v>1</v>
      </c>
      <c r="T14" s="4">
        <v>1</v>
      </c>
      <c r="U14" s="4">
        <v>0</v>
      </c>
      <c r="V14" s="4">
        <v>1</v>
      </c>
      <c r="W14" s="4">
        <v>1</v>
      </c>
      <c r="X14" s="4">
        <v>2</v>
      </c>
      <c r="Y14" s="4">
        <v>0</v>
      </c>
      <c r="Z14" s="4">
        <v>3</v>
      </c>
      <c r="AA14" s="4">
        <v>2</v>
      </c>
      <c r="AB14" s="4">
        <v>2</v>
      </c>
      <c r="AC14" s="4">
        <v>0</v>
      </c>
      <c r="AD14" s="4">
        <v>1</v>
      </c>
      <c r="AE14" s="4">
        <v>0</v>
      </c>
      <c r="AF14" s="4">
        <v>1</v>
      </c>
      <c r="AG14" s="4">
        <f t="shared" si="0"/>
        <v>22</v>
      </c>
      <c r="AH14" s="66">
        <f t="shared" si="1"/>
        <v>0.55</v>
      </c>
    </row>
    <row r="15" spans="1:34" ht="31.5" customHeight="1" thickBot="1">
      <c r="A15" s="76">
        <v>8</v>
      </c>
      <c r="B15" s="12" t="s">
        <v>47</v>
      </c>
      <c r="C15" s="13" t="s">
        <v>8</v>
      </c>
      <c r="D15" s="16">
        <v>38288</v>
      </c>
      <c r="E15" s="15" t="s">
        <v>44</v>
      </c>
      <c r="F15" s="15" t="s">
        <v>14</v>
      </c>
      <c r="G15" s="71">
        <v>0</v>
      </c>
      <c r="H15" s="70">
        <v>1</v>
      </c>
      <c r="I15" s="70">
        <v>1</v>
      </c>
      <c r="J15" s="70">
        <v>1</v>
      </c>
      <c r="K15" s="70">
        <v>0</v>
      </c>
      <c r="L15" s="41">
        <v>0</v>
      </c>
      <c r="M15" s="41">
        <v>1</v>
      </c>
      <c r="N15" s="70">
        <v>1</v>
      </c>
      <c r="O15" s="70">
        <v>0</v>
      </c>
      <c r="P15" s="70">
        <v>0</v>
      </c>
      <c r="Q15" s="4">
        <v>1</v>
      </c>
      <c r="R15" s="4">
        <v>1</v>
      </c>
      <c r="S15" s="4">
        <v>0</v>
      </c>
      <c r="T15" s="4">
        <v>1</v>
      </c>
      <c r="U15" s="4">
        <v>0</v>
      </c>
      <c r="V15" s="4">
        <v>1</v>
      </c>
      <c r="W15" s="4">
        <v>3</v>
      </c>
      <c r="X15" s="4">
        <v>2</v>
      </c>
      <c r="Y15" s="4">
        <v>2</v>
      </c>
      <c r="Z15" s="4">
        <v>0</v>
      </c>
      <c r="AA15" s="4">
        <v>3</v>
      </c>
      <c r="AB15" s="4">
        <v>2</v>
      </c>
      <c r="AC15" s="4">
        <v>0</v>
      </c>
      <c r="AD15" s="4">
        <v>1</v>
      </c>
      <c r="AE15" s="4">
        <v>0</v>
      </c>
      <c r="AF15" s="4">
        <v>0</v>
      </c>
      <c r="AG15" s="4">
        <f t="shared" si="0"/>
        <v>22</v>
      </c>
      <c r="AH15" s="66">
        <f t="shared" si="1"/>
        <v>0.55</v>
      </c>
    </row>
    <row r="16" spans="1:34" ht="33" customHeight="1" thickBot="1">
      <c r="A16" s="76">
        <v>9</v>
      </c>
      <c r="B16" s="27" t="s">
        <v>34</v>
      </c>
      <c r="C16" s="13" t="s">
        <v>8</v>
      </c>
      <c r="D16" s="14">
        <v>38506</v>
      </c>
      <c r="E16" s="36" t="s">
        <v>35</v>
      </c>
      <c r="F16" s="15" t="s">
        <v>12</v>
      </c>
      <c r="G16" s="7">
        <v>1</v>
      </c>
      <c r="H16" s="70">
        <v>1</v>
      </c>
      <c r="I16" s="69">
        <v>0</v>
      </c>
      <c r="J16" s="70">
        <v>1</v>
      </c>
      <c r="K16" s="69">
        <v>1</v>
      </c>
      <c r="L16" s="70">
        <v>0</v>
      </c>
      <c r="M16" s="69">
        <v>1</v>
      </c>
      <c r="N16" s="70">
        <v>1</v>
      </c>
      <c r="O16" s="69">
        <v>0</v>
      </c>
      <c r="P16" s="70">
        <v>1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2</v>
      </c>
      <c r="Y16" s="4">
        <v>0</v>
      </c>
      <c r="Z16" s="4">
        <v>3</v>
      </c>
      <c r="AA16" s="4">
        <v>2</v>
      </c>
      <c r="AB16" s="4">
        <v>1</v>
      </c>
      <c r="AC16" s="4">
        <v>0</v>
      </c>
      <c r="AD16" s="4">
        <v>1</v>
      </c>
      <c r="AE16" s="4">
        <v>0</v>
      </c>
      <c r="AF16" s="4">
        <v>1</v>
      </c>
      <c r="AG16" s="4">
        <f t="shared" si="0"/>
        <v>20</v>
      </c>
      <c r="AH16" s="66">
        <f t="shared" si="1"/>
        <v>0.5</v>
      </c>
    </row>
    <row r="17" spans="1:34" ht="48" thickBot="1">
      <c r="A17" s="76">
        <v>10</v>
      </c>
      <c r="B17" s="72" t="s">
        <v>40</v>
      </c>
      <c r="C17" s="10" t="s">
        <v>8</v>
      </c>
      <c r="D17" s="73">
        <v>38177</v>
      </c>
      <c r="E17" s="74" t="s">
        <v>41</v>
      </c>
      <c r="F17" s="75" t="s">
        <v>42</v>
      </c>
      <c r="G17" s="69">
        <v>1</v>
      </c>
      <c r="H17" s="4">
        <v>1</v>
      </c>
      <c r="I17" s="4">
        <v>1</v>
      </c>
      <c r="J17" s="4">
        <v>1</v>
      </c>
      <c r="K17" s="4">
        <v>0</v>
      </c>
      <c r="L17" s="39">
        <v>0</v>
      </c>
      <c r="M17" s="40">
        <v>0</v>
      </c>
      <c r="N17" s="4">
        <v>0</v>
      </c>
      <c r="O17" s="4">
        <v>0</v>
      </c>
      <c r="P17" s="4">
        <v>0</v>
      </c>
      <c r="Q17" s="4">
        <v>1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3</v>
      </c>
      <c r="X17" s="4">
        <v>3</v>
      </c>
      <c r="Y17" s="4">
        <v>2</v>
      </c>
      <c r="Z17" s="4">
        <v>3</v>
      </c>
      <c r="AA17" s="4">
        <v>3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f t="shared" si="0"/>
        <v>20</v>
      </c>
      <c r="AH17" s="66">
        <f t="shared" si="1"/>
        <v>0.5</v>
      </c>
    </row>
    <row r="18" spans="1:34" ht="48" thickBot="1">
      <c r="A18" s="76">
        <v>11</v>
      </c>
      <c r="B18" s="19" t="s">
        <v>36</v>
      </c>
      <c r="C18" s="10" t="s">
        <v>8</v>
      </c>
      <c r="D18" s="73">
        <v>38475</v>
      </c>
      <c r="E18" s="11" t="s">
        <v>35</v>
      </c>
      <c r="F18" s="32" t="s">
        <v>12</v>
      </c>
      <c r="G18" s="9">
        <v>1</v>
      </c>
      <c r="H18" s="4">
        <v>1</v>
      </c>
      <c r="I18" s="4">
        <v>0</v>
      </c>
      <c r="J18" s="4">
        <v>1</v>
      </c>
      <c r="K18" s="4">
        <v>0</v>
      </c>
      <c r="L18" s="39">
        <v>0</v>
      </c>
      <c r="M18" s="40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2</v>
      </c>
      <c r="Y18" s="4">
        <v>3</v>
      </c>
      <c r="Z18" s="4">
        <v>3</v>
      </c>
      <c r="AA18" s="4">
        <v>2</v>
      </c>
      <c r="AB18" s="4">
        <v>1</v>
      </c>
      <c r="AC18" s="4">
        <v>0</v>
      </c>
      <c r="AD18" s="4">
        <v>1</v>
      </c>
      <c r="AE18" s="4">
        <v>1</v>
      </c>
      <c r="AF18" s="4">
        <v>1</v>
      </c>
      <c r="AG18" s="4">
        <f t="shared" si="0"/>
        <v>19</v>
      </c>
      <c r="AH18" s="66">
        <f t="shared" si="1"/>
        <v>0.475</v>
      </c>
    </row>
    <row r="19" spans="1:34" ht="48" thickBot="1">
      <c r="A19" s="76">
        <v>12</v>
      </c>
      <c r="B19" s="19" t="s">
        <v>133</v>
      </c>
      <c r="C19" s="10" t="s">
        <v>8</v>
      </c>
      <c r="D19" s="20">
        <v>38154</v>
      </c>
      <c r="E19" s="11" t="s">
        <v>35</v>
      </c>
      <c r="F19" s="32" t="s">
        <v>19</v>
      </c>
      <c r="G19" s="9">
        <v>1</v>
      </c>
      <c r="H19" s="4">
        <v>1</v>
      </c>
      <c r="I19" s="4">
        <v>0</v>
      </c>
      <c r="J19" s="4">
        <v>0</v>
      </c>
      <c r="K19" s="4">
        <v>1</v>
      </c>
      <c r="L19" s="39">
        <v>0</v>
      </c>
      <c r="M19" s="40">
        <v>1</v>
      </c>
      <c r="N19" s="4">
        <v>1</v>
      </c>
      <c r="O19" s="4">
        <v>0</v>
      </c>
      <c r="P19" s="4">
        <v>1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2</v>
      </c>
      <c r="Y19" s="4">
        <v>2</v>
      </c>
      <c r="Z19" s="4">
        <v>3</v>
      </c>
      <c r="AA19" s="4">
        <v>1</v>
      </c>
      <c r="AB19" s="4">
        <v>0</v>
      </c>
      <c r="AC19" s="4">
        <v>2</v>
      </c>
      <c r="AD19" s="4">
        <v>0</v>
      </c>
      <c r="AE19" s="4">
        <v>0</v>
      </c>
      <c r="AF19" s="4">
        <v>1</v>
      </c>
      <c r="AG19" s="4">
        <f t="shared" si="0"/>
        <v>19</v>
      </c>
      <c r="AH19" s="66">
        <f t="shared" si="1"/>
        <v>0.475</v>
      </c>
    </row>
    <row r="20" spans="1:34" ht="48" thickBot="1">
      <c r="A20" s="76">
        <v>13</v>
      </c>
      <c r="B20" s="12" t="s">
        <v>49</v>
      </c>
      <c r="C20" s="13" t="s">
        <v>8</v>
      </c>
      <c r="D20" s="16">
        <v>38193</v>
      </c>
      <c r="E20" s="15" t="s">
        <v>44</v>
      </c>
      <c r="F20" s="33" t="s">
        <v>24</v>
      </c>
      <c r="G20" s="4">
        <v>1</v>
      </c>
      <c r="H20" s="4">
        <v>1</v>
      </c>
      <c r="I20" s="4">
        <v>0</v>
      </c>
      <c r="J20" s="4">
        <v>1</v>
      </c>
      <c r="K20" s="4">
        <v>0</v>
      </c>
      <c r="L20" s="41">
        <v>0</v>
      </c>
      <c r="M20" s="41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2</v>
      </c>
      <c r="Y20" s="4">
        <v>0</v>
      </c>
      <c r="Z20" s="4">
        <v>0</v>
      </c>
      <c r="AA20" s="4">
        <v>2</v>
      </c>
      <c r="AB20" s="4">
        <v>3</v>
      </c>
      <c r="AC20" s="4">
        <v>0</v>
      </c>
      <c r="AD20" s="4">
        <v>0</v>
      </c>
      <c r="AE20" s="4">
        <v>1</v>
      </c>
      <c r="AF20" s="4">
        <v>0</v>
      </c>
      <c r="AG20" s="4">
        <f t="shared" si="0"/>
        <v>18</v>
      </c>
      <c r="AH20" s="66">
        <f t="shared" si="1"/>
        <v>0.45</v>
      </c>
    </row>
    <row r="21" spans="1:34" ht="32.25" thickBot="1">
      <c r="A21" s="76">
        <v>14</v>
      </c>
      <c r="B21" s="12" t="s">
        <v>50</v>
      </c>
      <c r="C21" s="13" t="s">
        <v>8</v>
      </c>
      <c r="D21" s="14">
        <v>38249</v>
      </c>
      <c r="E21" s="15" t="s">
        <v>48</v>
      </c>
      <c r="F21" s="33" t="s">
        <v>20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1">
        <v>1</v>
      </c>
      <c r="M21" s="41">
        <v>1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2</v>
      </c>
      <c r="X21" s="4">
        <v>2</v>
      </c>
      <c r="Y21" s="4">
        <v>0</v>
      </c>
      <c r="Z21" s="4">
        <v>0</v>
      </c>
      <c r="AA21" s="4">
        <v>2</v>
      </c>
      <c r="AB21" s="4">
        <v>1</v>
      </c>
      <c r="AC21" s="4">
        <v>2</v>
      </c>
      <c r="AD21" s="4">
        <v>1</v>
      </c>
      <c r="AE21" s="4">
        <v>1</v>
      </c>
      <c r="AF21" s="4">
        <v>0</v>
      </c>
      <c r="AG21" s="4">
        <f t="shared" si="0"/>
        <v>18</v>
      </c>
      <c r="AH21" s="66">
        <f t="shared" si="1"/>
        <v>0.45</v>
      </c>
    </row>
    <row r="22" spans="1:34" ht="48" thickBot="1">
      <c r="A22" s="76">
        <v>15</v>
      </c>
      <c r="B22" s="12" t="s">
        <v>132</v>
      </c>
      <c r="C22" s="13" t="s">
        <v>8</v>
      </c>
      <c r="D22" s="14">
        <v>38397</v>
      </c>
      <c r="E22" s="15" t="s">
        <v>48</v>
      </c>
      <c r="F22" s="33" t="s">
        <v>20</v>
      </c>
      <c r="G22" s="4">
        <v>1</v>
      </c>
      <c r="H22" s="4">
        <v>1</v>
      </c>
      <c r="I22" s="4">
        <v>0</v>
      </c>
      <c r="J22" s="4">
        <v>0</v>
      </c>
      <c r="K22" s="4">
        <v>1</v>
      </c>
      <c r="L22" s="41">
        <v>1</v>
      </c>
      <c r="M22" s="41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1</v>
      </c>
      <c r="AB22" s="4">
        <v>1</v>
      </c>
      <c r="AC22" s="4">
        <v>0</v>
      </c>
      <c r="AD22" s="4">
        <v>1</v>
      </c>
      <c r="AE22" s="4">
        <v>1</v>
      </c>
      <c r="AF22" s="4">
        <v>0</v>
      </c>
      <c r="AG22" s="4">
        <f t="shared" si="0"/>
        <v>12</v>
      </c>
      <c r="AH22" s="66">
        <f t="shared" si="1"/>
        <v>0.3</v>
      </c>
    </row>
    <row r="23" spans="1:34" ht="48" thickBot="1">
      <c r="A23" s="76">
        <v>16</v>
      </c>
      <c r="B23" s="17" t="s">
        <v>52</v>
      </c>
      <c r="C23" s="13" t="s">
        <v>8</v>
      </c>
      <c r="D23" s="21">
        <v>38510</v>
      </c>
      <c r="E23" s="18" t="s">
        <v>53</v>
      </c>
      <c r="F23" s="34" t="s">
        <v>42</v>
      </c>
      <c r="G23" s="70">
        <v>0</v>
      </c>
      <c r="H23" s="4">
        <v>1</v>
      </c>
      <c r="I23" s="4">
        <v>1</v>
      </c>
      <c r="J23" s="4">
        <v>1</v>
      </c>
      <c r="K23" s="4">
        <v>1</v>
      </c>
      <c r="L23" s="41">
        <v>0</v>
      </c>
      <c r="M23" s="41">
        <v>1</v>
      </c>
      <c r="N23" s="4">
        <v>1</v>
      </c>
      <c r="O23" s="4">
        <v>1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f t="shared" si="0"/>
        <v>12</v>
      </c>
      <c r="AH23" s="66">
        <f t="shared" si="1"/>
        <v>0.3</v>
      </c>
    </row>
    <row r="24" spans="1:34" ht="48" thickBot="1">
      <c r="A24" s="76">
        <v>17</v>
      </c>
      <c r="B24" s="12" t="s">
        <v>39</v>
      </c>
      <c r="C24" s="13" t="s">
        <v>8</v>
      </c>
      <c r="D24" s="14">
        <v>38262</v>
      </c>
      <c r="E24" s="15" t="s">
        <v>35</v>
      </c>
      <c r="F24" s="33" t="s">
        <v>19</v>
      </c>
      <c r="G24" s="69">
        <v>1</v>
      </c>
      <c r="H24" s="4">
        <v>0</v>
      </c>
      <c r="I24" s="4">
        <v>0</v>
      </c>
      <c r="J24" s="4">
        <v>0</v>
      </c>
      <c r="K24" s="4">
        <v>1</v>
      </c>
      <c r="L24" s="39">
        <v>0</v>
      </c>
      <c r="M24" s="40">
        <v>1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f t="shared" si="0"/>
        <v>5</v>
      </c>
      <c r="AH24" s="66">
        <f t="shared" si="1"/>
        <v>0.125</v>
      </c>
    </row>
    <row r="26" spans="2:6" ht="15.75">
      <c r="B26" s="65" t="s">
        <v>155</v>
      </c>
      <c r="D26" t="s">
        <v>164</v>
      </c>
      <c r="E26" s="90" t="s">
        <v>153</v>
      </c>
      <c r="F26" s="90"/>
    </row>
    <row r="28" spans="2:6" ht="31.5">
      <c r="B28" s="65" t="s">
        <v>156</v>
      </c>
      <c r="D28" t="s">
        <v>158</v>
      </c>
      <c r="E28" s="90" t="s">
        <v>154</v>
      </c>
      <c r="F28" s="90"/>
    </row>
  </sheetData>
  <sheetProtection/>
  <mergeCells count="19">
    <mergeCell ref="A1:G1"/>
    <mergeCell ref="B2:G2"/>
    <mergeCell ref="A3:G3"/>
    <mergeCell ref="A4:G4"/>
    <mergeCell ref="A6:A7"/>
    <mergeCell ref="B6:B7"/>
    <mergeCell ref="C6:C7"/>
    <mergeCell ref="D6:D7"/>
    <mergeCell ref="E6:E7"/>
    <mergeCell ref="F6:F7"/>
    <mergeCell ref="AH6:AH7"/>
    <mergeCell ref="E26:F26"/>
    <mergeCell ref="E28:F28"/>
    <mergeCell ref="G6:P6"/>
    <mergeCell ref="Q6:V6"/>
    <mergeCell ref="W6:AA6"/>
    <mergeCell ref="AB6:AC6"/>
    <mergeCell ref="AD6:AF6"/>
    <mergeCell ref="AG6:A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"/>
  <sheetViews>
    <sheetView zoomScale="80" zoomScaleNormal="80" zoomScalePageLayoutView="0" workbookViewId="0" topLeftCell="A23">
      <selection activeCell="F22" sqref="F22"/>
    </sheetView>
  </sheetViews>
  <sheetFormatPr defaultColWidth="9.00390625" defaultRowHeight="12.75"/>
  <cols>
    <col min="1" max="1" width="3.375" style="0" customWidth="1"/>
    <col min="2" max="2" width="18.75390625" style="0" customWidth="1"/>
    <col min="3" max="3" width="10.25390625" style="0" customWidth="1"/>
    <col min="4" max="4" width="14.125" style="0" bestFit="1" customWidth="1"/>
    <col min="5" max="5" width="22.625" style="0" customWidth="1"/>
    <col min="6" max="6" width="21.00390625" style="0" customWidth="1"/>
    <col min="7" max="7" width="9.375" style="0" customWidth="1"/>
    <col min="9" max="9" width="8.25390625" style="0" customWidth="1"/>
    <col min="11" max="11" width="8.75390625" style="0" customWidth="1"/>
    <col min="12" max="12" width="8.375" style="0" customWidth="1"/>
    <col min="13" max="13" width="11.375" style="0" customWidth="1"/>
  </cols>
  <sheetData>
    <row r="1" spans="1:7" ht="12.75">
      <c r="A1" s="92" t="s">
        <v>0</v>
      </c>
      <c r="B1" s="92"/>
      <c r="C1" s="92"/>
      <c r="D1" s="92"/>
      <c r="E1" s="92"/>
      <c r="F1" s="92"/>
      <c r="G1" s="92"/>
    </row>
    <row r="2" spans="1:7" ht="15">
      <c r="A2" s="1"/>
      <c r="B2" s="93" t="s">
        <v>31</v>
      </c>
      <c r="C2" s="93"/>
      <c r="D2" s="93"/>
      <c r="E2" s="93"/>
      <c r="F2" s="93"/>
      <c r="G2" s="93"/>
    </row>
    <row r="3" spans="1:7" ht="12.75">
      <c r="A3" s="92" t="s">
        <v>121</v>
      </c>
      <c r="B3" s="92"/>
      <c r="C3" s="92"/>
      <c r="D3" s="92"/>
      <c r="E3" s="92"/>
      <c r="F3" s="92"/>
      <c r="G3" s="92"/>
    </row>
    <row r="4" spans="1:7" ht="12.75">
      <c r="A4" s="92" t="s">
        <v>151</v>
      </c>
      <c r="B4" s="92"/>
      <c r="C4" s="92"/>
      <c r="D4" s="92"/>
      <c r="E4" s="92"/>
      <c r="F4" s="92"/>
      <c r="G4" s="92"/>
    </row>
    <row r="5" spans="1:7" ht="12.75">
      <c r="A5" s="1"/>
      <c r="B5" s="1"/>
      <c r="C5" s="1"/>
      <c r="D5" s="1"/>
      <c r="E5" s="1"/>
      <c r="F5" s="1"/>
      <c r="G5" s="1"/>
    </row>
    <row r="6" spans="1:42" ht="45" customHeight="1">
      <c r="A6" s="100" t="s">
        <v>1</v>
      </c>
      <c r="B6" s="100" t="s">
        <v>2</v>
      </c>
      <c r="C6" s="100" t="s">
        <v>3</v>
      </c>
      <c r="D6" s="100" t="s">
        <v>4</v>
      </c>
      <c r="E6" s="100" t="s">
        <v>5</v>
      </c>
      <c r="F6" s="100" t="s">
        <v>6</v>
      </c>
      <c r="G6" s="100" t="s">
        <v>9</v>
      </c>
      <c r="H6" s="100"/>
      <c r="I6" s="100"/>
      <c r="J6" s="100"/>
      <c r="K6" s="100"/>
      <c r="L6" s="100"/>
      <c r="M6" s="100"/>
      <c r="N6" s="100"/>
      <c r="O6" s="100"/>
      <c r="P6" s="100"/>
      <c r="Q6" s="100" t="s">
        <v>10</v>
      </c>
      <c r="R6" s="100"/>
      <c r="S6" s="100"/>
      <c r="T6" s="100"/>
      <c r="U6" s="100"/>
      <c r="V6" s="100"/>
      <c r="W6" s="100"/>
      <c r="X6" s="100"/>
      <c r="Y6" s="100"/>
      <c r="Z6" s="100"/>
      <c r="AA6" s="100" t="s">
        <v>16</v>
      </c>
      <c r="AB6" s="100"/>
      <c r="AC6" s="100"/>
      <c r="AD6" s="100"/>
      <c r="AE6" s="100"/>
      <c r="AF6" s="100" t="s">
        <v>17</v>
      </c>
      <c r="AG6" s="100"/>
      <c r="AH6" s="100"/>
      <c r="AI6" s="101" t="s">
        <v>18</v>
      </c>
      <c r="AJ6" s="102"/>
      <c r="AK6" s="102"/>
      <c r="AL6" s="102"/>
      <c r="AM6" s="102"/>
      <c r="AN6" s="103"/>
      <c r="AO6" s="100" t="s">
        <v>7</v>
      </c>
      <c r="AP6" s="100" t="s">
        <v>33</v>
      </c>
    </row>
    <row r="7" spans="1:42" ht="12.75">
      <c r="A7" s="100"/>
      <c r="B7" s="100"/>
      <c r="C7" s="100"/>
      <c r="D7" s="100"/>
      <c r="E7" s="100"/>
      <c r="F7" s="100"/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8</v>
      </c>
      <c r="O7" s="4">
        <v>9</v>
      </c>
      <c r="P7" s="4">
        <v>10</v>
      </c>
      <c r="Q7" s="4">
        <v>1</v>
      </c>
      <c r="R7" s="4">
        <v>2</v>
      </c>
      <c r="S7" s="4">
        <v>3</v>
      </c>
      <c r="T7" s="4">
        <v>4</v>
      </c>
      <c r="U7" s="4">
        <v>5</v>
      </c>
      <c r="V7" s="4">
        <v>6</v>
      </c>
      <c r="W7" s="4">
        <v>7</v>
      </c>
      <c r="X7" s="4">
        <v>8</v>
      </c>
      <c r="Y7" s="4">
        <v>9</v>
      </c>
      <c r="Z7" s="4">
        <v>10</v>
      </c>
      <c r="AA7" s="4">
        <v>1</v>
      </c>
      <c r="AB7" s="4">
        <v>2</v>
      </c>
      <c r="AC7" s="4">
        <v>3</v>
      </c>
      <c r="AD7" s="4">
        <v>4</v>
      </c>
      <c r="AE7" s="4">
        <v>5</v>
      </c>
      <c r="AF7" s="4">
        <v>1</v>
      </c>
      <c r="AG7" s="4">
        <v>2</v>
      </c>
      <c r="AH7" s="4">
        <v>3</v>
      </c>
      <c r="AI7" s="4">
        <v>1</v>
      </c>
      <c r="AJ7" s="4">
        <v>2</v>
      </c>
      <c r="AK7" s="4">
        <v>3</v>
      </c>
      <c r="AL7" s="4">
        <v>4</v>
      </c>
      <c r="AM7" s="4">
        <v>5</v>
      </c>
      <c r="AN7" s="4">
        <v>6</v>
      </c>
      <c r="AO7" s="100"/>
      <c r="AP7" s="100"/>
    </row>
    <row r="8" spans="1:42" ht="47.25">
      <c r="A8" s="45">
        <v>1</v>
      </c>
      <c r="B8" s="52" t="s">
        <v>128</v>
      </c>
      <c r="C8" s="43" t="s">
        <v>8</v>
      </c>
      <c r="D8" s="47">
        <v>37806</v>
      </c>
      <c r="E8" s="52" t="s">
        <v>58</v>
      </c>
      <c r="F8" s="52" t="s">
        <v>23</v>
      </c>
      <c r="G8" s="9">
        <v>1</v>
      </c>
      <c r="H8" s="4">
        <v>1</v>
      </c>
      <c r="I8" s="4">
        <v>1</v>
      </c>
      <c r="J8" s="4">
        <v>1</v>
      </c>
      <c r="K8" s="4">
        <v>1</v>
      </c>
      <c r="L8" s="8">
        <v>1</v>
      </c>
      <c r="M8" s="40">
        <v>1</v>
      </c>
      <c r="N8" s="4">
        <v>1</v>
      </c>
      <c r="O8" s="4">
        <v>1</v>
      </c>
      <c r="P8" s="4">
        <v>1</v>
      </c>
      <c r="Q8" s="4">
        <v>0</v>
      </c>
      <c r="R8" s="4">
        <v>1</v>
      </c>
      <c r="S8" s="4">
        <v>0</v>
      </c>
      <c r="T8" s="4">
        <v>1</v>
      </c>
      <c r="U8" s="4">
        <v>1</v>
      </c>
      <c r="V8" s="4">
        <v>1</v>
      </c>
      <c r="W8" s="4">
        <v>1</v>
      </c>
      <c r="X8" s="4">
        <v>0</v>
      </c>
      <c r="Y8" s="4">
        <v>1</v>
      </c>
      <c r="Z8" s="4">
        <v>0</v>
      </c>
      <c r="AA8" s="4">
        <v>3</v>
      </c>
      <c r="AB8" s="4">
        <v>3</v>
      </c>
      <c r="AC8" s="4">
        <v>3</v>
      </c>
      <c r="AD8" s="4">
        <v>3</v>
      </c>
      <c r="AE8" s="4">
        <v>3</v>
      </c>
      <c r="AF8" s="4">
        <v>3</v>
      </c>
      <c r="AG8" s="4">
        <v>0</v>
      </c>
      <c r="AH8" s="4">
        <v>1</v>
      </c>
      <c r="AI8" s="4">
        <v>0</v>
      </c>
      <c r="AJ8" s="4">
        <v>0</v>
      </c>
      <c r="AK8" s="4">
        <v>0</v>
      </c>
      <c r="AL8" s="4">
        <v>1</v>
      </c>
      <c r="AM8" s="4">
        <v>1</v>
      </c>
      <c r="AN8" s="4">
        <v>0</v>
      </c>
      <c r="AO8" s="4">
        <f>SUM(G8:AM8)</f>
        <v>37</v>
      </c>
      <c r="AP8" s="66">
        <f aca="true" t="shared" si="0" ref="AP8:AP24">AO8/50*100%</f>
        <v>0.74</v>
      </c>
    </row>
    <row r="9" spans="1:42" ht="31.5">
      <c r="A9" s="45">
        <v>2</v>
      </c>
      <c r="B9" s="46" t="s">
        <v>55</v>
      </c>
      <c r="C9" s="43" t="s">
        <v>8</v>
      </c>
      <c r="D9" s="47">
        <v>37767</v>
      </c>
      <c r="E9" s="46" t="s">
        <v>35</v>
      </c>
      <c r="F9" s="56" t="s">
        <v>12</v>
      </c>
      <c r="G9" s="70">
        <v>1</v>
      </c>
      <c r="H9" s="4">
        <v>1</v>
      </c>
      <c r="I9" s="4">
        <v>1</v>
      </c>
      <c r="J9" s="4">
        <v>1</v>
      </c>
      <c r="K9" s="4">
        <v>1</v>
      </c>
      <c r="L9" s="8">
        <v>1</v>
      </c>
      <c r="M9" s="40">
        <v>1</v>
      </c>
      <c r="N9" s="4">
        <v>1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3</v>
      </c>
      <c r="AB9" s="4">
        <v>1</v>
      </c>
      <c r="AC9" s="4">
        <v>3</v>
      </c>
      <c r="AD9" s="4">
        <v>3</v>
      </c>
      <c r="AE9" s="4">
        <v>3</v>
      </c>
      <c r="AF9" s="4">
        <v>3</v>
      </c>
      <c r="AG9" s="4">
        <v>3</v>
      </c>
      <c r="AH9" s="4">
        <v>0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1</v>
      </c>
      <c r="AO9" s="4">
        <f aca="true" t="shared" si="1" ref="AO9:AO24">SUM(G9:AN9)</f>
        <v>36</v>
      </c>
      <c r="AP9" s="66">
        <f t="shared" si="0"/>
        <v>0.72</v>
      </c>
    </row>
    <row r="10" spans="1:42" ht="31.5">
      <c r="A10" s="45">
        <v>3</v>
      </c>
      <c r="B10" s="46" t="s">
        <v>126</v>
      </c>
      <c r="C10" s="43" t="s">
        <v>8</v>
      </c>
      <c r="D10" s="47">
        <v>37882</v>
      </c>
      <c r="E10" s="46" t="s">
        <v>44</v>
      </c>
      <c r="F10" s="46" t="s">
        <v>14</v>
      </c>
      <c r="G10" s="70">
        <v>1</v>
      </c>
      <c r="H10" s="4">
        <v>1</v>
      </c>
      <c r="I10" s="4">
        <v>0</v>
      </c>
      <c r="J10" s="4">
        <v>1</v>
      </c>
      <c r="K10" s="4">
        <v>1</v>
      </c>
      <c r="L10" s="8">
        <v>0</v>
      </c>
      <c r="M10" s="40">
        <v>0</v>
      </c>
      <c r="N10" s="4">
        <v>1</v>
      </c>
      <c r="O10" s="4">
        <v>1</v>
      </c>
      <c r="P10" s="4">
        <v>0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0</v>
      </c>
      <c r="Z10" s="4">
        <v>0</v>
      </c>
      <c r="AA10" s="4">
        <v>3</v>
      </c>
      <c r="AB10" s="4">
        <v>3</v>
      </c>
      <c r="AC10" s="4">
        <v>3</v>
      </c>
      <c r="AD10" s="4">
        <v>3</v>
      </c>
      <c r="AE10" s="4">
        <v>0</v>
      </c>
      <c r="AF10" s="4">
        <v>3</v>
      </c>
      <c r="AG10" s="4">
        <v>0</v>
      </c>
      <c r="AH10" s="4">
        <v>3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f t="shared" si="1"/>
        <v>36</v>
      </c>
      <c r="AP10" s="66">
        <f t="shared" si="0"/>
        <v>0.72</v>
      </c>
    </row>
    <row r="11" spans="1:42" ht="47.25">
      <c r="A11" s="45">
        <v>4</v>
      </c>
      <c r="B11" s="50" t="s">
        <v>65</v>
      </c>
      <c r="C11" s="50" t="s">
        <v>8</v>
      </c>
      <c r="D11" s="59">
        <v>38005</v>
      </c>
      <c r="E11" s="52" t="s">
        <v>58</v>
      </c>
      <c r="F11" s="52" t="s">
        <v>23</v>
      </c>
      <c r="G11" s="4">
        <v>1</v>
      </c>
      <c r="H11" s="4">
        <v>1</v>
      </c>
      <c r="I11" s="4">
        <v>0</v>
      </c>
      <c r="J11" s="4">
        <v>1</v>
      </c>
      <c r="K11" s="4">
        <v>1</v>
      </c>
      <c r="L11" s="70">
        <v>1</v>
      </c>
      <c r="M11" s="41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0</v>
      </c>
      <c r="AA11" s="4">
        <v>3</v>
      </c>
      <c r="AB11" s="4">
        <v>0</v>
      </c>
      <c r="AC11" s="4">
        <v>3</v>
      </c>
      <c r="AD11" s="4">
        <v>3</v>
      </c>
      <c r="AE11" s="4">
        <v>3</v>
      </c>
      <c r="AF11" s="4">
        <v>3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f t="shared" si="1"/>
        <v>36</v>
      </c>
      <c r="AP11" s="66">
        <f t="shared" si="0"/>
        <v>0.72</v>
      </c>
    </row>
    <row r="12" spans="1:42" ht="31.5">
      <c r="A12" s="45">
        <v>5</v>
      </c>
      <c r="B12" s="50" t="s">
        <v>129</v>
      </c>
      <c r="C12" s="50" t="s">
        <v>8</v>
      </c>
      <c r="D12" s="59">
        <v>37781</v>
      </c>
      <c r="E12" s="50" t="s">
        <v>13</v>
      </c>
      <c r="F12" s="50" t="s">
        <v>14</v>
      </c>
      <c r="G12" s="4">
        <v>1</v>
      </c>
      <c r="H12" s="4">
        <v>1</v>
      </c>
      <c r="I12" s="4">
        <v>1</v>
      </c>
      <c r="J12" s="4">
        <v>1</v>
      </c>
      <c r="K12" s="4">
        <v>0</v>
      </c>
      <c r="L12" s="70">
        <v>0</v>
      </c>
      <c r="M12" s="41">
        <v>1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1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3</v>
      </c>
      <c r="AB12" s="4">
        <v>3</v>
      </c>
      <c r="AC12" s="4">
        <v>3</v>
      </c>
      <c r="AD12" s="4">
        <v>3</v>
      </c>
      <c r="AE12" s="4">
        <v>3</v>
      </c>
      <c r="AF12" s="4">
        <v>0</v>
      </c>
      <c r="AG12" s="4">
        <v>1</v>
      </c>
      <c r="AH12" s="4">
        <v>3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f t="shared" si="1"/>
        <v>36</v>
      </c>
      <c r="AP12" s="66">
        <f t="shared" si="0"/>
        <v>0.72</v>
      </c>
    </row>
    <row r="13" spans="1:42" ht="47.25">
      <c r="A13" s="45">
        <v>6</v>
      </c>
      <c r="B13" s="46" t="s">
        <v>60</v>
      </c>
      <c r="C13" s="43" t="s">
        <v>8</v>
      </c>
      <c r="D13" s="49">
        <v>38046</v>
      </c>
      <c r="E13" s="46" t="s">
        <v>44</v>
      </c>
      <c r="F13" s="46" t="s">
        <v>14</v>
      </c>
      <c r="G13" s="70">
        <v>0</v>
      </c>
      <c r="H13" s="4">
        <v>1</v>
      </c>
      <c r="I13" s="4">
        <v>0</v>
      </c>
      <c r="J13" s="4">
        <v>0</v>
      </c>
      <c r="K13" s="4">
        <v>1</v>
      </c>
      <c r="L13" s="70">
        <v>0</v>
      </c>
      <c r="M13" s="41">
        <v>1</v>
      </c>
      <c r="N13" s="4">
        <v>1</v>
      </c>
      <c r="O13" s="4">
        <v>0</v>
      </c>
      <c r="P13" s="4">
        <v>0</v>
      </c>
      <c r="Q13" s="4">
        <v>1</v>
      </c>
      <c r="R13" s="4">
        <v>1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3</v>
      </c>
      <c r="AB13" s="4">
        <v>1</v>
      </c>
      <c r="AC13" s="4">
        <v>3</v>
      </c>
      <c r="AD13" s="4">
        <v>3</v>
      </c>
      <c r="AE13" s="4">
        <v>3</v>
      </c>
      <c r="AF13" s="4">
        <v>3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f t="shared" si="1"/>
        <v>32</v>
      </c>
      <c r="AP13" s="66">
        <f t="shared" si="0"/>
        <v>0.64</v>
      </c>
    </row>
    <row r="14" spans="1:42" ht="47.25">
      <c r="A14" s="45">
        <v>7</v>
      </c>
      <c r="B14" s="50" t="s">
        <v>66</v>
      </c>
      <c r="C14" s="50" t="s">
        <v>8</v>
      </c>
      <c r="D14" s="57" t="s">
        <v>67</v>
      </c>
      <c r="E14" s="52" t="s">
        <v>58</v>
      </c>
      <c r="F14" s="52" t="s">
        <v>23</v>
      </c>
      <c r="G14" s="70">
        <v>1</v>
      </c>
      <c r="H14" s="4">
        <v>1</v>
      </c>
      <c r="I14" s="4">
        <v>1</v>
      </c>
      <c r="J14" s="4">
        <v>1</v>
      </c>
      <c r="K14" s="4">
        <v>0</v>
      </c>
      <c r="L14" s="70">
        <v>0</v>
      </c>
      <c r="M14" s="41">
        <v>1</v>
      </c>
      <c r="N14" s="4">
        <v>1</v>
      </c>
      <c r="O14" s="4">
        <v>1</v>
      </c>
      <c r="P14" s="4">
        <v>1</v>
      </c>
      <c r="Q14" s="4">
        <v>0</v>
      </c>
      <c r="R14" s="4">
        <v>1</v>
      </c>
      <c r="S14" s="4">
        <v>1</v>
      </c>
      <c r="T14" s="4">
        <v>1</v>
      </c>
      <c r="U14" s="4">
        <v>1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3</v>
      </c>
      <c r="AB14" s="4">
        <v>1</v>
      </c>
      <c r="AC14" s="4">
        <v>1</v>
      </c>
      <c r="AD14" s="4">
        <v>0</v>
      </c>
      <c r="AE14" s="4">
        <v>0</v>
      </c>
      <c r="AF14" s="4">
        <v>3</v>
      </c>
      <c r="AG14" s="4">
        <v>0</v>
      </c>
      <c r="AH14" s="4">
        <v>1</v>
      </c>
      <c r="AI14" s="4">
        <v>1</v>
      </c>
      <c r="AJ14" s="4">
        <v>0</v>
      </c>
      <c r="AK14" s="4">
        <v>1</v>
      </c>
      <c r="AL14" s="4">
        <v>1</v>
      </c>
      <c r="AM14" s="4">
        <v>1</v>
      </c>
      <c r="AN14" s="4">
        <v>1</v>
      </c>
      <c r="AO14" s="4">
        <f t="shared" si="1"/>
        <v>28</v>
      </c>
      <c r="AP14" s="66">
        <f t="shared" si="0"/>
        <v>0.56</v>
      </c>
    </row>
    <row r="15" spans="1:42" ht="45.75" customHeight="1">
      <c r="A15" s="45">
        <v>8</v>
      </c>
      <c r="B15" s="46" t="s">
        <v>125</v>
      </c>
      <c r="C15" s="43" t="s">
        <v>8</v>
      </c>
      <c r="D15" s="47">
        <v>37883</v>
      </c>
      <c r="E15" s="46" t="s">
        <v>44</v>
      </c>
      <c r="F15" s="46" t="s">
        <v>14</v>
      </c>
      <c r="G15" s="4">
        <v>0</v>
      </c>
      <c r="H15" s="4">
        <v>1</v>
      </c>
      <c r="I15" s="4">
        <v>1</v>
      </c>
      <c r="J15" s="4">
        <v>1</v>
      </c>
      <c r="K15" s="4">
        <v>0</v>
      </c>
      <c r="L15" s="8">
        <v>1</v>
      </c>
      <c r="M15" s="40">
        <v>1</v>
      </c>
      <c r="N15" s="4">
        <v>1</v>
      </c>
      <c r="O15" s="4">
        <v>1</v>
      </c>
      <c r="P15" s="4">
        <v>1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3</v>
      </c>
      <c r="AB15" s="4">
        <v>1</v>
      </c>
      <c r="AC15" s="4">
        <v>3</v>
      </c>
      <c r="AD15" s="4">
        <v>0</v>
      </c>
      <c r="AE15" s="4">
        <v>3</v>
      </c>
      <c r="AF15" s="4">
        <v>1</v>
      </c>
      <c r="AG15" s="4">
        <v>1</v>
      </c>
      <c r="AH15" s="80">
        <v>1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1</v>
      </c>
      <c r="AO15" s="4">
        <f t="shared" si="1"/>
        <v>26</v>
      </c>
      <c r="AP15" s="66">
        <f t="shared" si="0"/>
        <v>0.52</v>
      </c>
    </row>
    <row r="16" spans="1:42" ht="47.25">
      <c r="A16" s="45">
        <v>9</v>
      </c>
      <c r="B16" s="52" t="s">
        <v>62</v>
      </c>
      <c r="C16" s="43" t="s">
        <v>8</v>
      </c>
      <c r="D16" s="47">
        <v>37992</v>
      </c>
      <c r="E16" s="52" t="s">
        <v>58</v>
      </c>
      <c r="F16" s="52" t="s">
        <v>23</v>
      </c>
      <c r="G16" s="70">
        <v>1</v>
      </c>
      <c r="H16" s="4">
        <v>1</v>
      </c>
      <c r="I16" s="4">
        <v>1</v>
      </c>
      <c r="J16" s="4">
        <v>1</v>
      </c>
      <c r="K16" s="4">
        <v>1</v>
      </c>
      <c r="L16" s="70">
        <v>1</v>
      </c>
      <c r="M16" s="41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3</v>
      </c>
      <c r="AB16" s="4">
        <v>1</v>
      </c>
      <c r="AC16" s="4">
        <v>3</v>
      </c>
      <c r="AD16" s="4">
        <v>1</v>
      </c>
      <c r="AE16" s="4">
        <v>0</v>
      </c>
      <c r="AF16" s="4">
        <v>1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f t="shared" si="1"/>
        <v>26</v>
      </c>
      <c r="AP16" s="66">
        <f t="shared" si="0"/>
        <v>0.52</v>
      </c>
    </row>
    <row r="17" spans="1:42" ht="47.25">
      <c r="A17" s="45">
        <v>10</v>
      </c>
      <c r="B17" s="52" t="s">
        <v>130</v>
      </c>
      <c r="C17" s="43" t="s">
        <v>8</v>
      </c>
      <c r="D17" s="47">
        <v>37857</v>
      </c>
      <c r="E17" s="52" t="s">
        <v>58</v>
      </c>
      <c r="F17" s="52" t="s">
        <v>23</v>
      </c>
      <c r="G17" s="69">
        <v>1</v>
      </c>
      <c r="H17" s="4">
        <v>1</v>
      </c>
      <c r="I17" s="4">
        <v>1</v>
      </c>
      <c r="J17" s="4">
        <v>0</v>
      </c>
      <c r="K17" s="4">
        <v>1</v>
      </c>
      <c r="L17" s="8">
        <v>1</v>
      </c>
      <c r="M17" s="40">
        <v>1</v>
      </c>
      <c r="N17" s="4">
        <v>1</v>
      </c>
      <c r="O17" s="4">
        <v>1</v>
      </c>
      <c r="P17" s="4">
        <v>1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3</v>
      </c>
      <c r="AB17" s="4">
        <v>1</v>
      </c>
      <c r="AC17" s="4">
        <v>3</v>
      </c>
      <c r="AD17" s="4">
        <v>3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f t="shared" si="1"/>
        <v>25</v>
      </c>
      <c r="AP17" s="66">
        <f t="shared" si="0"/>
        <v>0.5</v>
      </c>
    </row>
    <row r="18" spans="1:42" ht="47.25">
      <c r="A18" s="45">
        <v>11</v>
      </c>
      <c r="B18" s="52" t="s">
        <v>59</v>
      </c>
      <c r="C18" s="43" t="s">
        <v>8</v>
      </c>
      <c r="D18" s="47">
        <v>37726</v>
      </c>
      <c r="E18" s="52" t="s">
        <v>58</v>
      </c>
      <c r="F18" s="52" t="s">
        <v>23</v>
      </c>
      <c r="G18" s="70">
        <v>1</v>
      </c>
      <c r="H18" s="4">
        <v>1</v>
      </c>
      <c r="I18" s="4">
        <v>0</v>
      </c>
      <c r="J18" s="4">
        <v>1</v>
      </c>
      <c r="K18" s="4">
        <v>1</v>
      </c>
      <c r="L18" s="8">
        <v>0</v>
      </c>
      <c r="M18" s="40">
        <v>1</v>
      </c>
      <c r="N18" s="4">
        <v>1</v>
      </c>
      <c r="O18" s="4">
        <v>0</v>
      </c>
      <c r="P18" s="4">
        <v>0</v>
      </c>
      <c r="Q18" s="4">
        <v>1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</v>
      </c>
      <c r="AB18" s="4">
        <v>1</v>
      </c>
      <c r="AC18" s="4">
        <v>3</v>
      </c>
      <c r="AD18" s="4">
        <v>3</v>
      </c>
      <c r="AE18" s="4">
        <v>0</v>
      </c>
      <c r="AF18" s="4">
        <v>0</v>
      </c>
      <c r="AG18" s="4">
        <v>1</v>
      </c>
      <c r="AH18" s="38">
        <v>1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f t="shared" si="1"/>
        <v>22</v>
      </c>
      <c r="AP18" s="66">
        <f t="shared" si="0"/>
        <v>0.44</v>
      </c>
    </row>
    <row r="19" spans="1:42" ht="47.25">
      <c r="A19" s="45">
        <v>12</v>
      </c>
      <c r="B19" s="50" t="s">
        <v>68</v>
      </c>
      <c r="C19" s="50" t="s">
        <v>8</v>
      </c>
      <c r="D19" s="59">
        <v>38006</v>
      </c>
      <c r="E19" s="50" t="s">
        <v>29</v>
      </c>
      <c r="F19" s="50" t="s">
        <v>12</v>
      </c>
      <c r="G19" s="4">
        <v>1</v>
      </c>
      <c r="H19" s="4">
        <v>1</v>
      </c>
      <c r="I19" s="4">
        <v>0</v>
      </c>
      <c r="J19" s="4">
        <v>1</v>
      </c>
      <c r="K19" s="4">
        <v>1</v>
      </c>
      <c r="L19" s="70">
        <v>0</v>
      </c>
      <c r="M19" s="41">
        <v>1</v>
      </c>
      <c r="N19" s="4">
        <v>1</v>
      </c>
      <c r="O19" s="4">
        <v>1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38">
        <v>0</v>
      </c>
      <c r="AA19" s="4">
        <v>3</v>
      </c>
      <c r="AB19" s="4">
        <v>0</v>
      </c>
      <c r="AC19" s="4">
        <v>3</v>
      </c>
      <c r="AD19" s="4">
        <v>1</v>
      </c>
      <c r="AE19" s="4">
        <v>3</v>
      </c>
      <c r="AF19" s="4">
        <v>0</v>
      </c>
      <c r="AG19" s="4">
        <v>1</v>
      </c>
      <c r="AH19" s="70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f t="shared" si="1"/>
        <v>22</v>
      </c>
      <c r="AP19" s="66">
        <f t="shared" si="0"/>
        <v>0.44</v>
      </c>
    </row>
    <row r="20" spans="1:42" ht="31.5">
      <c r="A20" s="45">
        <v>13</v>
      </c>
      <c r="B20" s="46" t="s">
        <v>124</v>
      </c>
      <c r="C20" s="43" t="s">
        <v>8</v>
      </c>
      <c r="D20" s="47">
        <v>37884</v>
      </c>
      <c r="E20" s="46" t="s">
        <v>44</v>
      </c>
      <c r="F20" s="46" t="s">
        <v>56</v>
      </c>
      <c r="G20" s="69">
        <v>1</v>
      </c>
      <c r="H20" s="4">
        <v>1</v>
      </c>
      <c r="I20" s="4">
        <v>0</v>
      </c>
      <c r="J20" s="4">
        <v>1</v>
      </c>
      <c r="K20" s="4">
        <v>0</v>
      </c>
      <c r="L20" s="8">
        <v>1</v>
      </c>
      <c r="M20" s="40">
        <v>1</v>
      </c>
      <c r="N20" s="4">
        <v>1</v>
      </c>
      <c r="O20" s="4">
        <v>1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70">
        <v>0</v>
      </c>
      <c r="AA20" s="4">
        <v>1</v>
      </c>
      <c r="AB20" s="4">
        <v>1</v>
      </c>
      <c r="AC20" s="4">
        <v>3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1</v>
      </c>
      <c r="AN20" s="4">
        <v>0</v>
      </c>
      <c r="AO20" s="4">
        <f t="shared" si="1"/>
        <v>20</v>
      </c>
      <c r="AP20" s="66">
        <f t="shared" si="0"/>
        <v>0.4</v>
      </c>
    </row>
    <row r="21" spans="1:42" ht="31.5">
      <c r="A21" s="45">
        <v>14</v>
      </c>
      <c r="B21" s="56" t="s">
        <v>54</v>
      </c>
      <c r="C21" s="43" t="s">
        <v>8</v>
      </c>
      <c r="D21" s="47">
        <v>37803</v>
      </c>
      <c r="E21" s="48" t="s">
        <v>35</v>
      </c>
      <c r="F21" s="56" t="s">
        <v>12</v>
      </c>
      <c r="G21" s="69">
        <v>0</v>
      </c>
      <c r="H21" s="4">
        <v>1</v>
      </c>
      <c r="I21" s="4">
        <v>0</v>
      </c>
      <c r="J21" s="4">
        <v>1</v>
      </c>
      <c r="K21" s="4">
        <v>1</v>
      </c>
      <c r="L21" s="8">
        <v>0</v>
      </c>
      <c r="M21" s="40">
        <v>1</v>
      </c>
      <c r="N21" s="4">
        <v>1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3</v>
      </c>
      <c r="AD21" s="4">
        <v>1</v>
      </c>
      <c r="AE21" s="4">
        <v>0</v>
      </c>
      <c r="AF21" s="4">
        <v>3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f t="shared" si="1"/>
        <v>16</v>
      </c>
      <c r="AP21" s="66">
        <f t="shared" si="0"/>
        <v>0.32</v>
      </c>
    </row>
    <row r="22" spans="1:42" ht="31.5">
      <c r="A22" s="45">
        <v>15</v>
      </c>
      <c r="B22" s="46" t="s">
        <v>127</v>
      </c>
      <c r="C22" s="43" t="s">
        <v>8</v>
      </c>
      <c r="D22" s="47">
        <v>37802</v>
      </c>
      <c r="E22" s="46" t="s">
        <v>48</v>
      </c>
      <c r="F22" s="46" t="s">
        <v>20</v>
      </c>
      <c r="G22" s="69">
        <v>1</v>
      </c>
      <c r="H22" s="4">
        <v>1</v>
      </c>
      <c r="I22" s="4">
        <v>1</v>
      </c>
      <c r="J22" s="4">
        <v>0</v>
      </c>
      <c r="K22" s="4">
        <v>0</v>
      </c>
      <c r="L22" s="8">
        <v>0</v>
      </c>
      <c r="M22" s="40">
        <v>0</v>
      </c>
      <c r="N22" s="4">
        <v>1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3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1</v>
      </c>
      <c r="AM22" s="4">
        <v>1</v>
      </c>
      <c r="AN22" s="4">
        <v>0</v>
      </c>
      <c r="AO22" s="4">
        <f t="shared" si="1"/>
        <v>15</v>
      </c>
      <c r="AP22" s="66">
        <f t="shared" si="0"/>
        <v>0.3</v>
      </c>
    </row>
    <row r="23" spans="1:42" ht="31.5">
      <c r="A23" s="45">
        <v>16</v>
      </c>
      <c r="B23" s="46" t="s">
        <v>61</v>
      </c>
      <c r="C23" s="43" t="s">
        <v>8</v>
      </c>
      <c r="D23" s="47">
        <v>37908</v>
      </c>
      <c r="E23" s="46" t="s">
        <v>48</v>
      </c>
      <c r="F23" s="46" t="s">
        <v>20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1">
        <v>0</v>
      </c>
      <c r="N23" s="4">
        <v>1</v>
      </c>
      <c r="O23" s="4">
        <v>1</v>
      </c>
      <c r="P23" s="4">
        <v>1</v>
      </c>
      <c r="Q23" s="4">
        <v>1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3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f t="shared" si="1"/>
        <v>13</v>
      </c>
      <c r="AP23" s="66">
        <f t="shared" si="0"/>
        <v>0.26</v>
      </c>
    </row>
    <row r="24" spans="1:42" ht="31.5">
      <c r="A24" s="45">
        <v>17</v>
      </c>
      <c r="B24" s="46" t="s">
        <v>63</v>
      </c>
      <c r="C24" s="43" t="s">
        <v>8</v>
      </c>
      <c r="D24" s="49">
        <v>37892</v>
      </c>
      <c r="E24" s="46" t="s">
        <v>64</v>
      </c>
      <c r="F24" s="46" t="s">
        <v>21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1">
        <v>1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80">
        <v>0</v>
      </c>
      <c r="AA24" s="4">
        <v>1</v>
      </c>
      <c r="AB24" s="4">
        <v>1</v>
      </c>
      <c r="AC24" s="4">
        <v>1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f t="shared" si="1"/>
        <v>12</v>
      </c>
      <c r="AP24" s="66">
        <f t="shared" si="0"/>
        <v>0.24</v>
      </c>
    </row>
    <row r="26" spans="2:6" ht="15.75">
      <c r="B26" s="65" t="s">
        <v>155</v>
      </c>
      <c r="D26" t="s">
        <v>163</v>
      </c>
      <c r="E26" s="90" t="s">
        <v>153</v>
      </c>
      <c r="F26" s="90"/>
    </row>
    <row r="28" spans="2:6" ht="31.5">
      <c r="B28" s="65" t="s">
        <v>156</v>
      </c>
      <c r="D28" t="s">
        <v>158</v>
      </c>
      <c r="E28" s="90" t="s">
        <v>154</v>
      </c>
      <c r="F28" s="90"/>
    </row>
  </sheetData>
  <sheetProtection/>
  <mergeCells count="19">
    <mergeCell ref="A1:G1"/>
    <mergeCell ref="B2:G2"/>
    <mergeCell ref="A3:G3"/>
    <mergeCell ref="A4:G4"/>
    <mergeCell ref="A6:A7"/>
    <mergeCell ref="B6:B7"/>
    <mergeCell ref="C6:C7"/>
    <mergeCell ref="D6:D7"/>
    <mergeCell ref="E6:E7"/>
    <mergeCell ref="F6:F7"/>
    <mergeCell ref="AP6:AP7"/>
    <mergeCell ref="E26:F26"/>
    <mergeCell ref="E28:F28"/>
    <mergeCell ref="AI6:AN6"/>
    <mergeCell ref="G6:P6"/>
    <mergeCell ref="Q6:Z6"/>
    <mergeCell ref="AA6:AE6"/>
    <mergeCell ref="AF6:AH6"/>
    <mergeCell ref="AO6:A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22">
      <selection activeCell="A8" sqref="A8:A27"/>
    </sheetView>
  </sheetViews>
  <sheetFormatPr defaultColWidth="9.00390625" defaultRowHeight="12.75"/>
  <cols>
    <col min="1" max="1" width="3.375" style="0" customWidth="1"/>
    <col min="2" max="2" width="20.625" style="0" customWidth="1"/>
    <col min="3" max="3" width="10.25390625" style="0" customWidth="1"/>
    <col min="4" max="4" width="16.00390625" style="0" customWidth="1"/>
    <col min="5" max="5" width="20.375" style="0" customWidth="1"/>
    <col min="6" max="6" width="21.125" style="0" customWidth="1"/>
    <col min="7" max="7" width="9.375" style="0" customWidth="1"/>
    <col min="8" max="8" width="10.75390625" style="0" customWidth="1"/>
    <col min="9" max="9" width="9.875" style="0" customWidth="1"/>
    <col min="10" max="10" width="11.375" style="0" customWidth="1"/>
    <col min="11" max="11" width="13.375" style="0" customWidth="1"/>
    <col min="12" max="12" width="10.00390625" style="0" customWidth="1"/>
  </cols>
  <sheetData>
    <row r="1" spans="1:7" ht="12.75">
      <c r="A1" s="92" t="s">
        <v>0</v>
      </c>
      <c r="B1" s="92"/>
      <c r="C1" s="92"/>
      <c r="D1" s="92"/>
      <c r="E1" s="92"/>
      <c r="F1" s="92"/>
      <c r="G1" s="92"/>
    </row>
    <row r="2" spans="1:7" ht="15">
      <c r="A2" s="1"/>
      <c r="B2" s="93" t="s">
        <v>27</v>
      </c>
      <c r="C2" s="93"/>
      <c r="D2" s="93"/>
      <c r="E2" s="93"/>
      <c r="F2" s="93"/>
      <c r="G2" s="93"/>
    </row>
    <row r="3" spans="1:7" ht="12.75">
      <c r="A3" s="92" t="s">
        <v>122</v>
      </c>
      <c r="B3" s="92"/>
      <c r="C3" s="92"/>
      <c r="D3" s="92"/>
      <c r="E3" s="92"/>
      <c r="F3" s="92"/>
      <c r="G3" s="92"/>
    </row>
    <row r="4" spans="1:7" ht="12.75">
      <c r="A4" s="92" t="s">
        <v>150</v>
      </c>
      <c r="B4" s="92"/>
      <c r="C4" s="92"/>
      <c r="D4" s="92"/>
      <c r="E4" s="92"/>
      <c r="F4" s="92"/>
      <c r="G4" s="92"/>
    </row>
    <row r="5" spans="1:7" ht="12.75">
      <c r="A5" s="1"/>
      <c r="B5" s="1"/>
      <c r="C5" s="1"/>
      <c r="D5" s="1"/>
      <c r="E5" s="1"/>
      <c r="F5" s="1"/>
      <c r="G5" s="1"/>
    </row>
    <row r="6" spans="1:26" ht="60" customHeight="1">
      <c r="A6" s="100" t="s">
        <v>1</v>
      </c>
      <c r="B6" s="100" t="s">
        <v>2</v>
      </c>
      <c r="C6" s="100" t="s">
        <v>3</v>
      </c>
      <c r="D6" s="100" t="s">
        <v>4</v>
      </c>
      <c r="E6" s="100" t="s">
        <v>5</v>
      </c>
      <c r="F6" s="100" t="s">
        <v>6</v>
      </c>
      <c r="G6" s="100" t="s">
        <v>9</v>
      </c>
      <c r="H6" s="100"/>
      <c r="I6" s="100"/>
      <c r="J6" s="100"/>
      <c r="K6" s="100"/>
      <c r="L6" s="100"/>
      <c r="M6" s="100"/>
      <c r="N6" s="100"/>
      <c r="O6" s="101" t="s">
        <v>10</v>
      </c>
      <c r="P6" s="102"/>
      <c r="Q6" s="102"/>
      <c r="R6" s="102"/>
      <c r="S6" s="103"/>
      <c r="T6" s="101" t="s">
        <v>16</v>
      </c>
      <c r="U6" s="102"/>
      <c r="V6" s="102"/>
      <c r="W6" s="103"/>
      <c r="X6" s="104" t="s">
        <v>17</v>
      </c>
      <c r="Y6" s="104" t="s">
        <v>7</v>
      </c>
      <c r="Z6" s="104" t="s">
        <v>32</v>
      </c>
    </row>
    <row r="7" spans="1:26" ht="12.75">
      <c r="A7" s="100"/>
      <c r="B7" s="100"/>
      <c r="C7" s="100"/>
      <c r="D7" s="100"/>
      <c r="E7" s="100"/>
      <c r="F7" s="100"/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8</v>
      </c>
      <c r="O7" s="4">
        <v>1</v>
      </c>
      <c r="P7" s="38">
        <v>2</v>
      </c>
      <c r="Q7" s="38">
        <v>3</v>
      </c>
      <c r="R7" s="38">
        <v>4</v>
      </c>
      <c r="S7" s="38">
        <v>5</v>
      </c>
      <c r="T7" s="4">
        <v>1</v>
      </c>
      <c r="U7" s="4">
        <v>2</v>
      </c>
      <c r="V7" s="4">
        <v>3</v>
      </c>
      <c r="W7" s="8">
        <v>4</v>
      </c>
      <c r="X7" s="105"/>
      <c r="Y7" s="105"/>
      <c r="Z7" s="105"/>
    </row>
    <row r="8" spans="1:26" ht="33.75" customHeight="1">
      <c r="A8" s="45">
        <v>1</v>
      </c>
      <c r="B8" s="46" t="s">
        <v>80</v>
      </c>
      <c r="C8" s="43" t="s">
        <v>8</v>
      </c>
      <c r="D8" s="49">
        <v>37492</v>
      </c>
      <c r="E8" s="46" t="s">
        <v>64</v>
      </c>
      <c r="F8" s="46" t="s">
        <v>21</v>
      </c>
      <c r="G8" s="9">
        <v>1</v>
      </c>
      <c r="H8" s="4">
        <v>1</v>
      </c>
      <c r="I8" s="4">
        <v>1</v>
      </c>
      <c r="J8" s="4">
        <v>1</v>
      </c>
      <c r="K8" s="4">
        <v>1</v>
      </c>
      <c r="L8" s="8">
        <v>1</v>
      </c>
      <c r="M8" s="40">
        <v>1</v>
      </c>
      <c r="N8" s="4">
        <v>0</v>
      </c>
      <c r="O8" s="4">
        <v>3</v>
      </c>
      <c r="P8" s="4">
        <v>3</v>
      </c>
      <c r="Q8" s="4">
        <v>3</v>
      </c>
      <c r="R8" s="4">
        <v>3</v>
      </c>
      <c r="S8" s="70">
        <v>1</v>
      </c>
      <c r="T8" s="70">
        <v>3</v>
      </c>
      <c r="U8" s="4">
        <v>3</v>
      </c>
      <c r="V8" s="4">
        <v>3</v>
      </c>
      <c r="W8" s="4">
        <v>3</v>
      </c>
      <c r="X8" s="4">
        <v>3</v>
      </c>
      <c r="Y8" s="4">
        <f aca="true" t="shared" si="0" ref="Y8:Y27">SUM(G8:X8)</f>
        <v>35</v>
      </c>
      <c r="Z8" s="58">
        <f aca="true" t="shared" si="1" ref="Z8:Z27">Y8/38*100%</f>
        <v>0.9210526315789473</v>
      </c>
    </row>
    <row r="9" spans="1:26" ht="32.25" customHeight="1">
      <c r="A9" s="45">
        <v>2</v>
      </c>
      <c r="B9" s="46" t="s">
        <v>140</v>
      </c>
      <c r="C9" s="43" t="s">
        <v>8</v>
      </c>
      <c r="D9" s="47">
        <v>37497</v>
      </c>
      <c r="E9" s="46" t="s">
        <v>48</v>
      </c>
      <c r="F9" s="46" t="s">
        <v>20</v>
      </c>
      <c r="G9" s="9">
        <v>1</v>
      </c>
      <c r="H9" s="4">
        <v>1</v>
      </c>
      <c r="I9" s="4">
        <v>0</v>
      </c>
      <c r="J9" s="4">
        <v>1</v>
      </c>
      <c r="K9" s="4">
        <v>1</v>
      </c>
      <c r="L9" s="8">
        <v>1</v>
      </c>
      <c r="M9" s="40">
        <v>1</v>
      </c>
      <c r="N9" s="4">
        <v>0</v>
      </c>
      <c r="O9" s="4">
        <v>3</v>
      </c>
      <c r="P9" s="4">
        <v>3</v>
      </c>
      <c r="Q9" s="4">
        <v>3</v>
      </c>
      <c r="R9" s="4">
        <v>3</v>
      </c>
      <c r="S9" s="4">
        <v>2</v>
      </c>
      <c r="T9" s="70">
        <v>3</v>
      </c>
      <c r="U9" s="4">
        <v>3</v>
      </c>
      <c r="V9" s="4">
        <v>3</v>
      </c>
      <c r="W9" s="4">
        <v>3</v>
      </c>
      <c r="X9" s="4">
        <v>0</v>
      </c>
      <c r="Y9" s="4">
        <f t="shared" si="0"/>
        <v>32</v>
      </c>
      <c r="Z9" s="58">
        <f t="shared" si="1"/>
        <v>0.8421052631578947</v>
      </c>
    </row>
    <row r="10" spans="1:26" ht="49.5" customHeight="1">
      <c r="A10" s="45">
        <v>3</v>
      </c>
      <c r="B10" s="46" t="s">
        <v>69</v>
      </c>
      <c r="C10" s="43" t="s">
        <v>8</v>
      </c>
      <c r="D10" s="47">
        <v>37686</v>
      </c>
      <c r="E10" s="48" t="s">
        <v>44</v>
      </c>
      <c r="F10" s="46" t="s">
        <v>14</v>
      </c>
      <c r="G10" s="70">
        <v>1</v>
      </c>
      <c r="H10" s="4">
        <v>1</v>
      </c>
      <c r="I10" s="4">
        <v>0</v>
      </c>
      <c r="J10" s="4">
        <v>1</v>
      </c>
      <c r="K10" s="4">
        <v>1</v>
      </c>
      <c r="L10" s="70">
        <v>1</v>
      </c>
      <c r="M10" s="41">
        <v>1</v>
      </c>
      <c r="N10" s="4">
        <v>1</v>
      </c>
      <c r="O10" s="4">
        <v>0</v>
      </c>
      <c r="P10" s="4">
        <v>3</v>
      </c>
      <c r="Q10" s="4">
        <v>3</v>
      </c>
      <c r="R10" s="4">
        <v>3</v>
      </c>
      <c r="S10" s="8">
        <v>3</v>
      </c>
      <c r="T10" s="40">
        <v>0</v>
      </c>
      <c r="U10" s="4">
        <v>3</v>
      </c>
      <c r="V10" s="4">
        <v>3</v>
      </c>
      <c r="W10" s="4">
        <v>3</v>
      </c>
      <c r="X10" s="4">
        <v>3</v>
      </c>
      <c r="Y10" s="4">
        <f t="shared" si="0"/>
        <v>31</v>
      </c>
      <c r="Z10" s="58">
        <f t="shared" si="1"/>
        <v>0.8157894736842105</v>
      </c>
    </row>
    <row r="11" spans="1:26" ht="31.5">
      <c r="A11" s="45">
        <v>4</v>
      </c>
      <c r="B11" s="50" t="s">
        <v>81</v>
      </c>
      <c r="C11" s="50" t="s">
        <v>8</v>
      </c>
      <c r="D11" s="57"/>
      <c r="E11" s="50" t="s">
        <v>13</v>
      </c>
      <c r="F11" s="50" t="s">
        <v>14</v>
      </c>
      <c r="G11" s="9">
        <v>1</v>
      </c>
      <c r="H11" s="4">
        <v>1</v>
      </c>
      <c r="I11" s="4">
        <v>1</v>
      </c>
      <c r="J11" s="4">
        <v>1</v>
      </c>
      <c r="K11" s="4">
        <v>1</v>
      </c>
      <c r="L11" s="8">
        <v>0</v>
      </c>
      <c r="M11" s="40">
        <v>1</v>
      </c>
      <c r="N11" s="4">
        <v>1</v>
      </c>
      <c r="O11" s="4">
        <v>0</v>
      </c>
      <c r="P11" s="4">
        <v>3</v>
      </c>
      <c r="Q11" s="4">
        <v>3</v>
      </c>
      <c r="R11" s="4">
        <v>3</v>
      </c>
      <c r="S11" s="4">
        <v>1</v>
      </c>
      <c r="T11" s="70">
        <v>3</v>
      </c>
      <c r="U11" s="4">
        <v>3</v>
      </c>
      <c r="V11" s="4">
        <v>3</v>
      </c>
      <c r="W11" s="4">
        <v>3</v>
      </c>
      <c r="X11" s="4">
        <v>2</v>
      </c>
      <c r="Y11" s="4">
        <f t="shared" si="0"/>
        <v>31</v>
      </c>
      <c r="Z11" s="58">
        <f t="shared" si="1"/>
        <v>0.8157894736842105</v>
      </c>
    </row>
    <row r="12" spans="1:26" ht="47.25">
      <c r="A12" s="45">
        <v>5</v>
      </c>
      <c r="B12" s="46" t="s">
        <v>78</v>
      </c>
      <c r="C12" s="43" t="s">
        <v>8</v>
      </c>
      <c r="D12" s="49">
        <v>37618</v>
      </c>
      <c r="E12" s="46" t="s">
        <v>64</v>
      </c>
      <c r="F12" s="46" t="s">
        <v>21</v>
      </c>
      <c r="G12" s="9">
        <v>1</v>
      </c>
      <c r="H12" s="4">
        <v>0</v>
      </c>
      <c r="I12" s="4">
        <v>1</v>
      </c>
      <c r="J12" s="4">
        <v>1</v>
      </c>
      <c r="K12" s="4">
        <v>1</v>
      </c>
      <c r="L12" s="8">
        <v>1</v>
      </c>
      <c r="M12" s="40">
        <v>0</v>
      </c>
      <c r="N12" s="4">
        <v>0</v>
      </c>
      <c r="O12" s="4">
        <v>0</v>
      </c>
      <c r="P12" s="4">
        <v>3</v>
      </c>
      <c r="Q12" s="4">
        <v>3</v>
      </c>
      <c r="R12" s="4">
        <v>3</v>
      </c>
      <c r="S12" s="4">
        <v>1</v>
      </c>
      <c r="T12" s="70">
        <v>3</v>
      </c>
      <c r="U12" s="4">
        <v>3</v>
      </c>
      <c r="V12" s="4">
        <v>3</v>
      </c>
      <c r="W12" s="4">
        <v>3</v>
      </c>
      <c r="X12" s="4">
        <v>3</v>
      </c>
      <c r="Y12" s="4">
        <f t="shared" si="0"/>
        <v>30</v>
      </c>
      <c r="Z12" s="58">
        <f t="shared" si="1"/>
        <v>0.7894736842105263</v>
      </c>
    </row>
    <row r="13" spans="1:26" ht="31.5">
      <c r="A13" s="45">
        <v>6</v>
      </c>
      <c r="B13" s="46" t="s">
        <v>71</v>
      </c>
      <c r="C13" s="43" t="s">
        <v>8</v>
      </c>
      <c r="D13" s="47">
        <v>37569</v>
      </c>
      <c r="E13" s="46" t="s">
        <v>44</v>
      </c>
      <c r="F13" s="46" t="s">
        <v>14</v>
      </c>
      <c r="G13" s="70">
        <v>1</v>
      </c>
      <c r="H13" s="4">
        <v>1</v>
      </c>
      <c r="I13" s="4">
        <v>1</v>
      </c>
      <c r="J13" s="4">
        <v>1</v>
      </c>
      <c r="K13" s="4">
        <v>1</v>
      </c>
      <c r="L13" s="8">
        <v>1</v>
      </c>
      <c r="M13" s="40">
        <v>1</v>
      </c>
      <c r="N13" s="4">
        <v>0</v>
      </c>
      <c r="O13" s="4">
        <v>0</v>
      </c>
      <c r="P13" s="4">
        <v>3</v>
      </c>
      <c r="Q13" s="4">
        <v>3</v>
      </c>
      <c r="R13" s="4">
        <v>1</v>
      </c>
      <c r="S13" s="4">
        <v>2</v>
      </c>
      <c r="T13" s="41">
        <v>3</v>
      </c>
      <c r="U13" s="4">
        <v>3</v>
      </c>
      <c r="V13" s="4">
        <v>0</v>
      </c>
      <c r="W13" s="4">
        <v>3</v>
      </c>
      <c r="X13" s="4">
        <v>0</v>
      </c>
      <c r="Y13" s="4">
        <f t="shared" si="0"/>
        <v>25</v>
      </c>
      <c r="Z13" s="58">
        <f t="shared" si="1"/>
        <v>0.6578947368421053</v>
      </c>
    </row>
    <row r="14" spans="1:26" ht="47.25">
      <c r="A14" s="45">
        <v>7</v>
      </c>
      <c r="B14" s="46" t="s">
        <v>141</v>
      </c>
      <c r="C14" s="43" t="s">
        <v>8</v>
      </c>
      <c r="D14" s="49">
        <v>37511</v>
      </c>
      <c r="E14" s="46" t="s">
        <v>73</v>
      </c>
      <c r="F14" s="46" t="s">
        <v>25</v>
      </c>
      <c r="G14" s="70">
        <v>1</v>
      </c>
      <c r="H14" s="4">
        <v>0</v>
      </c>
      <c r="I14" s="4">
        <v>0</v>
      </c>
      <c r="J14" s="4">
        <v>1</v>
      </c>
      <c r="K14" s="4">
        <v>1</v>
      </c>
      <c r="L14" s="8">
        <v>1</v>
      </c>
      <c r="M14" s="40">
        <v>0</v>
      </c>
      <c r="N14" s="4">
        <v>0</v>
      </c>
      <c r="O14" s="4">
        <v>0</v>
      </c>
      <c r="P14" s="4">
        <v>3</v>
      </c>
      <c r="Q14" s="4">
        <v>1</v>
      </c>
      <c r="R14" s="4">
        <v>1</v>
      </c>
      <c r="S14" s="4">
        <v>2</v>
      </c>
      <c r="T14" s="4">
        <v>1</v>
      </c>
      <c r="U14" s="4">
        <v>3</v>
      </c>
      <c r="V14" s="4">
        <v>0</v>
      </c>
      <c r="W14" s="4">
        <v>2</v>
      </c>
      <c r="X14" s="4">
        <v>3</v>
      </c>
      <c r="Y14" s="4">
        <f t="shared" si="0"/>
        <v>20</v>
      </c>
      <c r="Z14" s="58">
        <f t="shared" si="1"/>
        <v>0.5263157894736842</v>
      </c>
    </row>
    <row r="15" spans="1:26" ht="47.25" customHeight="1">
      <c r="A15" s="45">
        <v>8</v>
      </c>
      <c r="B15" s="50" t="s">
        <v>142</v>
      </c>
      <c r="C15" s="43" t="s">
        <v>8</v>
      </c>
      <c r="D15" s="51">
        <v>37562</v>
      </c>
      <c r="E15" s="50" t="s">
        <v>58</v>
      </c>
      <c r="F15" s="52" t="s">
        <v>23</v>
      </c>
      <c r="G15" s="9">
        <v>0</v>
      </c>
      <c r="H15" s="4">
        <v>0</v>
      </c>
      <c r="I15" s="4">
        <v>0</v>
      </c>
      <c r="J15" s="4">
        <v>1</v>
      </c>
      <c r="K15" s="4">
        <v>1</v>
      </c>
      <c r="L15" s="8">
        <v>1</v>
      </c>
      <c r="M15" s="40">
        <v>1</v>
      </c>
      <c r="N15" s="4">
        <v>0</v>
      </c>
      <c r="O15" s="4">
        <v>0</v>
      </c>
      <c r="P15" s="4">
        <v>3</v>
      </c>
      <c r="Q15" s="4">
        <v>3</v>
      </c>
      <c r="R15" s="4">
        <v>1</v>
      </c>
      <c r="S15" s="4">
        <v>2</v>
      </c>
      <c r="T15" s="4">
        <v>0</v>
      </c>
      <c r="U15" s="4">
        <v>0</v>
      </c>
      <c r="V15" s="4">
        <v>0</v>
      </c>
      <c r="W15" s="4">
        <v>3</v>
      </c>
      <c r="X15" s="4">
        <v>3</v>
      </c>
      <c r="Y15" s="4">
        <f t="shared" si="0"/>
        <v>19</v>
      </c>
      <c r="Z15" s="58">
        <f t="shared" si="1"/>
        <v>0.5</v>
      </c>
    </row>
    <row r="16" spans="1:26" ht="31.5">
      <c r="A16" s="45">
        <v>9</v>
      </c>
      <c r="B16" s="46" t="s">
        <v>143</v>
      </c>
      <c r="C16" s="43" t="s">
        <v>8</v>
      </c>
      <c r="D16" s="47">
        <v>37392</v>
      </c>
      <c r="E16" s="46" t="s">
        <v>44</v>
      </c>
      <c r="F16" s="46" t="s">
        <v>14</v>
      </c>
      <c r="G16" s="4">
        <v>1</v>
      </c>
      <c r="H16" s="4">
        <v>0</v>
      </c>
      <c r="I16" s="4">
        <v>0</v>
      </c>
      <c r="J16" s="4">
        <v>1</v>
      </c>
      <c r="K16" s="4">
        <v>1</v>
      </c>
      <c r="L16" s="70">
        <v>1</v>
      </c>
      <c r="M16" s="41">
        <v>0</v>
      </c>
      <c r="N16" s="4">
        <v>0</v>
      </c>
      <c r="O16" s="4">
        <v>0</v>
      </c>
      <c r="P16" s="4">
        <v>3</v>
      </c>
      <c r="Q16" s="4">
        <v>1</v>
      </c>
      <c r="R16" s="4">
        <v>2</v>
      </c>
      <c r="S16" s="4">
        <v>3</v>
      </c>
      <c r="T16" s="41">
        <v>3</v>
      </c>
      <c r="U16" s="4">
        <v>2</v>
      </c>
      <c r="V16" s="4">
        <v>0</v>
      </c>
      <c r="W16" s="4">
        <v>0</v>
      </c>
      <c r="X16" s="4">
        <v>0</v>
      </c>
      <c r="Y16" s="4">
        <f t="shared" si="0"/>
        <v>18</v>
      </c>
      <c r="Z16" s="58">
        <f t="shared" si="1"/>
        <v>0.47368421052631576</v>
      </c>
    </row>
    <row r="17" spans="1:26" ht="32.25" customHeight="1">
      <c r="A17" s="45">
        <v>10</v>
      </c>
      <c r="B17" s="50" t="s">
        <v>144</v>
      </c>
      <c r="C17" s="43" t="s">
        <v>8</v>
      </c>
      <c r="D17" s="51">
        <v>37624</v>
      </c>
      <c r="E17" s="50" t="s">
        <v>58</v>
      </c>
      <c r="F17" s="52" t="s">
        <v>23</v>
      </c>
      <c r="G17" s="9">
        <v>1</v>
      </c>
      <c r="H17" s="4">
        <v>0</v>
      </c>
      <c r="I17" s="4">
        <v>0</v>
      </c>
      <c r="J17" s="4">
        <v>1</v>
      </c>
      <c r="K17" s="4">
        <v>1</v>
      </c>
      <c r="L17" s="8">
        <v>1</v>
      </c>
      <c r="M17" s="40">
        <v>1</v>
      </c>
      <c r="N17" s="4">
        <v>0</v>
      </c>
      <c r="O17" s="4">
        <v>1</v>
      </c>
      <c r="P17" s="4">
        <v>3</v>
      </c>
      <c r="Q17" s="4">
        <v>3</v>
      </c>
      <c r="R17" s="4">
        <v>3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0</v>
      </c>
      <c r="Y17" s="4">
        <f t="shared" si="0"/>
        <v>17</v>
      </c>
      <c r="Z17" s="58">
        <f t="shared" si="1"/>
        <v>0.4473684210526316</v>
      </c>
    </row>
    <row r="18" spans="1:26" ht="31.5" customHeight="1">
      <c r="A18" s="45">
        <v>11</v>
      </c>
      <c r="B18" s="46" t="s">
        <v>70</v>
      </c>
      <c r="C18" s="43" t="s">
        <v>8</v>
      </c>
      <c r="D18" s="47">
        <v>37732</v>
      </c>
      <c r="E18" s="46" t="s">
        <v>44</v>
      </c>
      <c r="F18" s="46" t="s">
        <v>14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8">
        <v>1</v>
      </c>
      <c r="M18" s="40">
        <v>0</v>
      </c>
      <c r="N18" s="4">
        <v>0</v>
      </c>
      <c r="O18" s="4">
        <v>0</v>
      </c>
      <c r="P18" s="4">
        <v>2</v>
      </c>
      <c r="Q18" s="4">
        <v>3</v>
      </c>
      <c r="R18" s="4">
        <v>2</v>
      </c>
      <c r="S18" s="4">
        <v>2</v>
      </c>
      <c r="T18" s="41">
        <v>0</v>
      </c>
      <c r="U18" s="4">
        <v>3</v>
      </c>
      <c r="V18" s="4">
        <v>0</v>
      </c>
      <c r="W18" s="4">
        <v>1</v>
      </c>
      <c r="X18" s="4">
        <v>0</v>
      </c>
      <c r="Y18" s="4">
        <f t="shared" si="0"/>
        <v>16</v>
      </c>
      <c r="Z18" s="58">
        <f t="shared" si="1"/>
        <v>0.42105263157894735</v>
      </c>
    </row>
    <row r="19" spans="1:26" ht="31.5">
      <c r="A19" s="45">
        <v>12</v>
      </c>
      <c r="B19" s="46" t="s">
        <v>162</v>
      </c>
      <c r="C19" s="43" t="s">
        <v>8</v>
      </c>
      <c r="D19" s="47">
        <v>37553</v>
      </c>
      <c r="E19" s="46" t="s">
        <v>44</v>
      </c>
      <c r="F19" s="46" t="s">
        <v>14</v>
      </c>
      <c r="G19" s="70">
        <v>1</v>
      </c>
      <c r="H19" s="4">
        <v>0</v>
      </c>
      <c r="I19" s="4">
        <v>0</v>
      </c>
      <c r="J19" s="4">
        <v>0</v>
      </c>
      <c r="K19" s="4">
        <v>1</v>
      </c>
      <c r="L19" s="8">
        <v>1</v>
      </c>
      <c r="M19" s="40">
        <v>0</v>
      </c>
      <c r="N19" s="4">
        <v>0</v>
      </c>
      <c r="O19" s="4">
        <v>1</v>
      </c>
      <c r="P19" s="4">
        <v>3</v>
      </c>
      <c r="Q19" s="4">
        <v>3</v>
      </c>
      <c r="R19" s="4">
        <v>2</v>
      </c>
      <c r="S19" s="4">
        <v>0</v>
      </c>
      <c r="T19" s="41">
        <v>3</v>
      </c>
      <c r="U19" s="4">
        <v>0</v>
      </c>
      <c r="V19" s="4">
        <v>1</v>
      </c>
      <c r="W19" s="4">
        <v>0</v>
      </c>
      <c r="X19" s="4">
        <v>0</v>
      </c>
      <c r="Y19" s="4">
        <f t="shared" si="0"/>
        <v>16</v>
      </c>
      <c r="Z19" s="58">
        <f t="shared" si="1"/>
        <v>0.42105263157894735</v>
      </c>
    </row>
    <row r="20" spans="1:26" ht="47.25">
      <c r="A20" s="45">
        <v>13</v>
      </c>
      <c r="B20" s="46" t="s">
        <v>146</v>
      </c>
      <c r="C20" s="43" t="s">
        <v>8</v>
      </c>
      <c r="D20" s="53" t="s">
        <v>74</v>
      </c>
      <c r="E20" s="46" t="s">
        <v>73</v>
      </c>
      <c r="F20" s="46" t="s">
        <v>25</v>
      </c>
      <c r="G20" s="70">
        <v>1</v>
      </c>
      <c r="H20" s="4">
        <v>0</v>
      </c>
      <c r="I20" s="4">
        <v>0</v>
      </c>
      <c r="J20" s="4">
        <v>1</v>
      </c>
      <c r="K20" s="4">
        <v>1</v>
      </c>
      <c r="L20" s="8">
        <v>1</v>
      </c>
      <c r="M20" s="40">
        <v>0</v>
      </c>
      <c r="N20" s="4">
        <v>0</v>
      </c>
      <c r="O20" s="4">
        <v>0</v>
      </c>
      <c r="P20" s="4">
        <v>3</v>
      </c>
      <c r="Q20" s="4">
        <v>0</v>
      </c>
      <c r="R20" s="4">
        <v>0</v>
      </c>
      <c r="S20" s="4">
        <v>2</v>
      </c>
      <c r="T20" s="4">
        <v>1</v>
      </c>
      <c r="U20" s="4">
        <v>1</v>
      </c>
      <c r="V20" s="4">
        <v>1</v>
      </c>
      <c r="W20" s="4">
        <v>0</v>
      </c>
      <c r="X20" s="4">
        <v>0</v>
      </c>
      <c r="Y20" s="4">
        <f t="shared" si="0"/>
        <v>12</v>
      </c>
      <c r="Z20" s="58">
        <f t="shared" si="1"/>
        <v>0.3157894736842105</v>
      </c>
    </row>
    <row r="21" spans="1:26" ht="31.5">
      <c r="A21" s="45">
        <v>14</v>
      </c>
      <c r="B21" s="56" t="s">
        <v>145</v>
      </c>
      <c r="C21" s="43" t="s">
        <v>8</v>
      </c>
      <c r="D21" s="47">
        <v>37481</v>
      </c>
      <c r="E21" s="46" t="s">
        <v>35</v>
      </c>
      <c r="F21" s="46" t="s">
        <v>19</v>
      </c>
      <c r="G21" s="9">
        <v>0</v>
      </c>
      <c r="H21" s="4">
        <v>0</v>
      </c>
      <c r="I21" s="4">
        <v>0</v>
      </c>
      <c r="J21" s="4">
        <v>0</v>
      </c>
      <c r="K21" s="4">
        <v>1</v>
      </c>
      <c r="L21" s="8">
        <v>1</v>
      </c>
      <c r="M21" s="40">
        <v>0</v>
      </c>
      <c r="N21" s="4">
        <v>0</v>
      </c>
      <c r="O21" s="4">
        <v>0</v>
      </c>
      <c r="P21" s="4">
        <v>3</v>
      </c>
      <c r="Q21" s="4">
        <v>0</v>
      </c>
      <c r="R21" s="4">
        <v>0</v>
      </c>
      <c r="S21" s="4">
        <v>3</v>
      </c>
      <c r="T21" s="41">
        <v>0</v>
      </c>
      <c r="U21" s="4">
        <v>0</v>
      </c>
      <c r="V21" s="4">
        <v>0</v>
      </c>
      <c r="W21" s="4">
        <v>2</v>
      </c>
      <c r="X21" s="4">
        <v>0</v>
      </c>
      <c r="Y21" s="4">
        <f t="shared" si="0"/>
        <v>10</v>
      </c>
      <c r="Z21" s="58">
        <f t="shared" si="1"/>
        <v>0.2631578947368421</v>
      </c>
    </row>
    <row r="22" spans="1:26" ht="32.25" customHeight="1">
      <c r="A22" s="45">
        <v>15</v>
      </c>
      <c r="B22" s="46" t="s">
        <v>148</v>
      </c>
      <c r="C22" s="43" t="s">
        <v>8</v>
      </c>
      <c r="D22" s="49">
        <v>37692</v>
      </c>
      <c r="E22" s="46" t="s">
        <v>73</v>
      </c>
      <c r="F22" s="46" t="s">
        <v>25</v>
      </c>
      <c r="G22" s="9">
        <v>1</v>
      </c>
      <c r="H22" s="4">
        <v>0</v>
      </c>
      <c r="I22" s="4">
        <v>0</v>
      </c>
      <c r="J22" s="4">
        <v>1</v>
      </c>
      <c r="K22" s="4">
        <v>1</v>
      </c>
      <c r="L22" s="8">
        <v>0</v>
      </c>
      <c r="M22" s="40">
        <v>0</v>
      </c>
      <c r="N22" s="4">
        <v>0</v>
      </c>
      <c r="O22" s="4">
        <v>0</v>
      </c>
      <c r="P22" s="4">
        <v>1</v>
      </c>
      <c r="Q22" s="4">
        <v>1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0</v>
      </c>
      <c r="X22" s="4">
        <v>2</v>
      </c>
      <c r="Y22" s="4">
        <f t="shared" si="0"/>
        <v>10</v>
      </c>
      <c r="Z22" s="58">
        <f t="shared" si="1"/>
        <v>0.2631578947368421</v>
      </c>
    </row>
    <row r="23" spans="1:26" ht="47.25">
      <c r="A23" s="45">
        <v>16</v>
      </c>
      <c r="B23" s="46" t="s">
        <v>79</v>
      </c>
      <c r="C23" s="43" t="s">
        <v>8</v>
      </c>
      <c r="D23" s="49">
        <v>37704</v>
      </c>
      <c r="E23" s="46" t="s">
        <v>73</v>
      </c>
      <c r="F23" s="46" t="s">
        <v>25</v>
      </c>
      <c r="G23" s="70">
        <v>1</v>
      </c>
      <c r="H23" s="4">
        <v>0</v>
      </c>
      <c r="I23" s="4">
        <v>0</v>
      </c>
      <c r="J23" s="4">
        <v>1</v>
      </c>
      <c r="K23" s="4">
        <v>0</v>
      </c>
      <c r="L23" s="8">
        <v>0</v>
      </c>
      <c r="M23" s="40">
        <v>0</v>
      </c>
      <c r="N23" s="4">
        <v>0</v>
      </c>
      <c r="O23" s="4">
        <v>3</v>
      </c>
      <c r="P23" s="4">
        <v>1</v>
      </c>
      <c r="Q23" s="4">
        <v>1</v>
      </c>
      <c r="R23" s="4">
        <v>0</v>
      </c>
      <c r="S23" s="4">
        <v>1</v>
      </c>
      <c r="T23" s="4">
        <v>0</v>
      </c>
      <c r="U23" s="4">
        <v>0</v>
      </c>
      <c r="V23" s="4">
        <v>1</v>
      </c>
      <c r="W23" s="4">
        <v>1</v>
      </c>
      <c r="X23" s="4">
        <v>0</v>
      </c>
      <c r="Y23" s="4">
        <f t="shared" si="0"/>
        <v>10</v>
      </c>
      <c r="Z23" s="58">
        <f t="shared" si="1"/>
        <v>0.2631578947368421</v>
      </c>
    </row>
    <row r="24" spans="1:26" ht="47.25">
      <c r="A24" s="45">
        <v>17</v>
      </c>
      <c r="B24" s="46" t="s">
        <v>72</v>
      </c>
      <c r="C24" s="43" t="s">
        <v>8</v>
      </c>
      <c r="D24" s="47">
        <v>37535</v>
      </c>
      <c r="E24" s="46" t="s">
        <v>35</v>
      </c>
      <c r="F24" s="46" t="s">
        <v>19</v>
      </c>
      <c r="G24" s="70">
        <v>1</v>
      </c>
      <c r="H24" s="4">
        <v>0</v>
      </c>
      <c r="I24" s="4">
        <v>0</v>
      </c>
      <c r="J24" s="4">
        <v>1</v>
      </c>
      <c r="K24" s="4">
        <v>1</v>
      </c>
      <c r="L24" s="8">
        <v>0</v>
      </c>
      <c r="M24" s="40">
        <v>0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3</v>
      </c>
      <c r="X24" s="4">
        <v>0</v>
      </c>
      <c r="Y24" s="4">
        <f t="shared" si="0"/>
        <v>9</v>
      </c>
      <c r="Z24" s="58">
        <f t="shared" si="1"/>
        <v>0.23684210526315788</v>
      </c>
    </row>
    <row r="25" spans="1:26" ht="47.25">
      <c r="A25" s="45">
        <v>18</v>
      </c>
      <c r="B25" s="50" t="s">
        <v>149</v>
      </c>
      <c r="C25" s="43" t="s">
        <v>8</v>
      </c>
      <c r="D25" s="51">
        <v>37649</v>
      </c>
      <c r="E25" s="52" t="s">
        <v>41</v>
      </c>
      <c r="F25" s="52" t="s">
        <v>42</v>
      </c>
      <c r="G25" s="70">
        <v>1</v>
      </c>
      <c r="H25" s="4">
        <v>0</v>
      </c>
      <c r="I25" s="4">
        <v>0</v>
      </c>
      <c r="J25" s="4">
        <v>1</v>
      </c>
      <c r="K25" s="4">
        <v>1</v>
      </c>
      <c r="L25" s="8">
        <v>0</v>
      </c>
      <c r="M25" s="40">
        <v>1</v>
      </c>
      <c r="N25" s="4">
        <v>0</v>
      </c>
      <c r="O25" s="4">
        <v>0</v>
      </c>
      <c r="P25" s="4">
        <v>3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f t="shared" si="0"/>
        <v>8</v>
      </c>
      <c r="Z25" s="58">
        <f t="shared" si="1"/>
        <v>0.21052631578947367</v>
      </c>
    </row>
    <row r="26" spans="1:26" ht="31.5">
      <c r="A26" s="45">
        <v>19</v>
      </c>
      <c r="B26" s="46" t="s">
        <v>147</v>
      </c>
      <c r="C26" s="43" t="s">
        <v>8</v>
      </c>
      <c r="D26" s="47">
        <v>37574</v>
      </c>
      <c r="E26" s="46" t="s">
        <v>35</v>
      </c>
      <c r="F26" s="46" t="s">
        <v>19</v>
      </c>
      <c r="G26" s="4">
        <v>1</v>
      </c>
      <c r="H26" s="4">
        <v>1</v>
      </c>
      <c r="I26" s="4">
        <v>0</v>
      </c>
      <c r="J26" s="4">
        <v>1</v>
      </c>
      <c r="K26" s="4">
        <v>1</v>
      </c>
      <c r="L26" s="8">
        <v>1</v>
      </c>
      <c r="M26" s="40">
        <v>0</v>
      </c>
      <c r="N26" s="4">
        <v>0</v>
      </c>
      <c r="O26" s="4">
        <v>0</v>
      </c>
      <c r="P26" s="4">
        <v>0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f t="shared" si="0"/>
        <v>7</v>
      </c>
      <c r="Z26" s="58">
        <f t="shared" si="1"/>
        <v>0.18421052631578946</v>
      </c>
    </row>
    <row r="27" spans="1:26" ht="31.5">
      <c r="A27" s="45">
        <v>20</v>
      </c>
      <c r="B27" s="46" t="s">
        <v>75</v>
      </c>
      <c r="C27" s="43" t="s">
        <v>8</v>
      </c>
      <c r="D27" s="47">
        <v>37587</v>
      </c>
      <c r="E27" s="46" t="s">
        <v>76</v>
      </c>
      <c r="F27" s="46" t="s">
        <v>77</v>
      </c>
      <c r="G27" s="9">
        <v>1</v>
      </c>
      <c r="H27" s="4">
        <v>0</v>
      </c>
      <c r="I27" s="4">
        <v>0</v>
      </c>
      <c r="J27" s="4">
        <v>1</v>
      </c>
      <c r="K27" s="4">
        <v>1</v>
      </c>
      <c r="L27" s="8">
        <v>0</v>
      </c>
      <c r="M27" s="40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f t="shared" si="0"/>
        <v>3</v>
      </c>
      <c r="Z27" s="58">
        <f t="shared" si="1"/>
        <v>0.07894736842105263</v>
      </c>
    </row>
    <row r="29" spans="2:6" ht="15.75">
      <c r="B29" s="65" t="s">
        <v>155</v>
      </c>
      <c r="D29" t="s">
        <v>165</v>
      </c>
      <c r="E29" s="90" t="s">
        <v>153</v>
      </c>
      <c r="F29" s="90"/>
    </row>
    <row r="31" spans="2:6" ht="31.5">
      <c r="B31" s="65" t="s">
        <v>156</v>
      </c>
      <c r="D31" t="s">
        <v>158</v>
      </c>
      <c r="E31" s="90" t="s">
        <v>154</v>
      </c>
      <c r="F31" s="90"/>
    </row>
  </sheetData>
  <sheetProtection/>
  <mergeCells count="18">
    <mergeCell ref="A1:G1"/>
    <mergeCell ref="B2:G2"/>
    <mergeCell ref="A3:G3"/>
    <mergeCell ref="A4:G4"/>
    <mergeCell ref="A6:A7"/>
    <mergeCell ref="B6:B7"/>
    <mergeCell ref="C6:C7"/>
    <mergeCell ref="D6:D7"/>
    <mergeCell ref="E6:E7"/>
    <mergeCell ref="F6:F7"/>
    <mergeCell ref="E29:F29"/>
    <mergeCell ref="E31:F31"/>
    <mergeCell ref="G6:N6"/>
    <mergeCell ref="Y6:Y7"/>
    <mergeCell ref="Z6:Z7"/>
    <mergeCell ref="X6:X7"/>
    <mergeCell ref="T6:W6"/>
    <mergeCell ref="O6:S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31">
      <selection activeCell="A5" sqref="A5:AB27"/>
    </sheetView>
  </sheetViews>
  <sheetFormatPr defaultColWidth="9.00390625" defaultRowHeight="12.75"/>
  <cols>
    <col min="1" max="1" width="3.375" style="0" customWidth="1"/>
    <col min="2" max="2" width="18.75390625" style="0" customWidth="1"/>
    <col min="3" max="3" width="10.25390625" style="0" customWidth="1"/>
    <col min="4" max="4" width="14.125" style="0" bestFit="1" customWidth="1"/>
    <col min="5" max="5" width="20.375" style="0" customWidth="1"/>
    <col min="6" max="6" width="19.625" style="0" customWidth="1"/>
    <col min="7" max="26" width="4.75390625" style="0" customWidth="1"/>
    <col min="27" max="27" width="4.75390625" style="60" customWidth="1"/>
  </cols>
  <sheetData>
    <row r="1" spans="1:7" ht="12.75">
      <c r="A1" s="92" t="s">
        <v>0</v>
      </c>
      <c r="B1" s="92"/>
      <c r="C1" s="92"/>
      <c r="D1" s="92"/>
      <c r="E1" s="92"/>
      <c r="F1" s="92"/>
      <c r="G1" s="92"/>
    </row>
    <row r="2" spans="1:7" ht="15">
      <c r="A2" s="1"/>
      <c r="B2" s="93" t="s">
        <v>28</v>
      </c>
      <c r="C2" s="93"/>
      <c r="D2" s="93"/>
      <c r="E2" s="93"/>
      <c r="F2" s="93"/>
      <c r="G2" s="93"/>
    </row>
    <row r="3" spans="1:7" ht="12.75">
      <c r="A3" s="92" t="s">
        <v>122</v>
      </c>
      <c r="B3" s="92"/>
      <c r="C3" s="92"/>
      <c r="D3" s="92"/>
      <c r="E3" s="92"/>
      <c r="F3" s="92"/>
      <c r="G3" s="92"/>
    </row>
    <row r="4" spans="1:7" ht="12.75">
      <c r="A4" s="92" t="s">
        <v>152</v>
      </c>
      <c r="B4" s="92"/>
      <c r="C4" s="92"/>
      <c r="D4" s="92"/>
      <c r="E4" s="92"/>
      <c r="F4" s="92"/>
      <c r="G4" s="92"/>
    </row>
    <row r="5" spans="1:28" ht="12.75" customHeight="1">
      <c r="A5" s="114" t="s">
        <v>1</v>
      </c>
      <c r="B5" s="114" t="s">
        <v>2</v>
      </c>
      <c r="C5" s="114" t="s">
        <v>3</v>
      </c>
      <c r="D5" s="114" t="s">
        <v>4</v>
      </c>
      <c r="E5" s="114" t="s">
        <v>5</v>
      </c>
      <c r="F5" s="114" t="s">
        <v>6</v>
      </c>
      <c r="G5" s="109" t="s">
        <v>9</v>
      </c>
      <c r="H5" s="110"/>
      <c r="I5" s="110"/>
      <c r="J5" s="110"/>
      <c r="K5" s="110"/>
      <c r="L5" s="110"/>
      <c r="M5" s="110"/>
      <c r="N5" s="110"/>
      <c r="O5" s="110"/>
      <c r="P5" s="110"/>
      <c r="Q5" s="108" t="s">
        <v>10</v>
      </c>
      <c r="R5" s="108"/>
      <c r="S5" s="108"/>
      <c r="T5" s="108"/>
      <c r="U5" s="108"/>
      <c r="V5" s="109" t="s">
        <v>16</v>
      </c>
      <c r="W5" s="110"/>
      <c r="X5" s="111"/>
      <c r="Y5" s="112" t="s">
        <v>17</v>
      </c>
      <c r="Z5" s="113"/>
      <c r="AA5" s="106" t="s">
        <v>7</v>
      </c>
      <c r="AB5" s="104" t="s">
        <v>33</v>
      </c>
    </row>
    <row r="6" spans="1:28" ht="41.25" customHeight="1">
      <c r="A6" s="114"/>
      <c r="B6" s="114"/>
      <c r="C6" s="114"/>
      <c r="D6" s="114"/>
      <c r="E6" s="114"/>
      <c r="F6" s="114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</v>
      </c>
      <c r="W6" s="4">
        <v>2</v>
      </c>
      <c r="X6" s="4">
        <v>3</v>
      </c>
      <c r="Y6" s="4">
        <v>1</v>
      </c>
      <c r="Z6" s="4">
        <v>2</v>
      </c>
      <c r="AA6" s="107"/>
      <c r="AB6" s="105"/>
    </row>
    <row r="7" spans="1:28" ht="48" thickBot="1">
      <c r="A7" s="35">
        <v>3</v>
      </c>
      <c r="B7" s="12" t="s">
        <v>85</v>
      </c>
      <c r="C7" s="30" t="s">
        <v>8</v>
      </c>
      <c r="D7" s="14">
        <v>36962</v>
      </c>
      <c r="E7" s="15" t="s">
        <v>35</v>
      </c>
      <c r="F7" s="22" t="s">
        <v>12</v>
      </c>
      <c r="G7" s="7">
        <v>0</v>
      </c>
      <c r="H7" s="4">
        <v>1</v>
      </c>
      <c r="I7" s="4">
        <v>0</v>
      </c>
      <c r="J7" s="4">
        <v>0</v>
      </c>
      <c r="K7" s="4">
        <v>1</v>
      </c>
      <c r="L7" s="4">
        <v>0</v>
      </c>
      <c r="M7" s="4">
        <v>1</v>
      </c>
      <c r="N7" s="4">
        <v>1</v>
      </c>
      <c r="O7" s="4">
        <v>1</v>
      </c>
      <c r="P7" s="4">
        <v>0</v>
      </c>
      <c r="Q7" s="4">
        <v>3</v>
      </c>
      <c r="R7" s="4">
        <v>3</v>
      </c>
      <c r="S7" s="4">
        <v>2</v>
      </c>
      <c r="T7" s="4">
        <v>0</v>
      </c>
      <c r="U7" s="4">
        <v>2</v>
      </c>
      <c r="V7" s="4">
        <v>0</v>
      </c>
      <c r="W7" s="4">
        <v>3</v>
      </c>
      <c r="X7" s="4">
        <v>3</v>
      </c>
      <c r="Y7" s="4">
        <v>3</v>
      </c>
      <c r="Z7" s="4">
        <v>3</v>
      </c>
      <c r="AA7" s="4">
        <f aca="true" t="shared" si="0" ref="AA7:AA27">SUM(G7:Z7)</f>
        <v>27</v>
      </c>
      <c r="AB7" s="58">
        <f aca="true" t="shared" si="1" ref="AB7:AB27">AA7/40*100%</f>
        <v>0.675</v>
      </c>
    </row>
    <row r="8" spans="1:28" ht="48" thickBot="1">
      <c r="A8" s="5">
        <v>10</v>
      </c>
      <c r="B8" s="12" t="s">
        <v>94</v>
      </c>
      <c r="C8" s="30" t="s">
        <v>8</v>
      </c>
      <c r="D8" s="16">
        <v>37153</v>
      </c>
      <c r="E8" s="15" t="s">
        <v>73</v>
      </c>
      <c r="F8" s="15" t="s">
        <v>25</v>
      </c>
      <c r="G8" s="71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0</v>
      </c>
      <c r="N8" s="4">
        <v>1</v>
      </c>
      <c r="O8" s="4">
        <v>0</v>
      </c>
      <c r="P8" s="4">
        <v>1</v>
      </c>
      <c r="Q8" s="4">
        <v>3</v>
      </c>
      <c r="R8" s="4">
        <v>3</v>
      </c>
      <c r="S8" s="4">
        <v>0</v>
      </c>
      <c r="T8" s="4">
        <v>2</v>
      </c>
      <c r="U8" s="4">
        <v>2</v>
      </c>
      <c r="V8" s="4">
        <v>0</v>
      </c>
      <c r="W8" s="4">
        <v>3</v>
      </c>
      <c r="X8" s="4">
        <v>1</v>
      </c>
      <c r="Y8" s="4">
        <v>0</v>
      </c>
      <c r="Z8" s="4">
        <v>2</v>
      </c>
      <c r="AA8" s="4">
        <f t="shared" si="0"/>
        <v>24</v>
      </c>
      <c r="AB8" s="58">
        <f t="shared" si="1"/>
        <v>0.6</v>
      </c>
    </row>
    <row r="9" spans="1:28" ht="48" thickBot="1">
      <c r="A9" s="5">
        <v>9</v>
      </c>
      <c r="B9" s="12" t="s">
        <v>93</v>
      </c>
      <c r="C9" s="30" t="s">
        <v>8</v>
      </c>
      <c r="D9" s="16">
        <v>37252</v>
      </c>
      <c r="E9" s="15" t="s">
        <v>73</v>
      </c>
      <c r="F9" s="15" t="s">
        <v>25</v>
      </c>
      <c r="G9" s="71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3</v>
      </c>
      <c r="R9" s="4">
        <v>3</v>
      </c>
      <c r="S9" s="4">
        <v>3</v>
      </c>
      <c r="T9" s="4">
        <v>0</v>
      </c>
      <c r="U9" s="4">
        <v>2</v>
      </c>
      <c r="V9" s="4">
        <v>0</v>
      </c>
      <c r="W9" s="4">
        <v>3</v>
      </c>
      <c r="X9" s="4">
        <v>3</v>
      </c>
      <c r="Y9" s="4">
        <v>0</v>
      </c>
      <c r="Z9" s="4">
        <v>2</v>
      </c>
      <c r="AA9" s="4">
        <f t="shared" si="0"/>
        <v>23</v>
      </c>
      <c r="AB9" s="58">
        <f t="shared" si="1"/>
        <v>0.575</v>
      </c>
    </row>
    <row r="10" spans="1:28" ht="48" thickBot="1">
      <c r="A10" s="5">
        <v>5</v>
      </c>
      <c r="B10" s="23" t="s">
        <v>88</v>
      </c>
      <c r="C10" s="30" t="s">
        <v>8</v>
      </c>
      <c r="D10" s="21">
        <v>37465</v>
      </c>
      <c r="E10" s="24" t="s">
        <v>58</v>
      </c>
      <c r="F10" s="18" t="s">
        <v>23</v>
      </c>
      <c r="G10" s="7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3</v>
      </c>
      <c r="R10" s="4">
        <v>2</v>
      </c>
      <c r="S10" s="4">
        <v>2</v>
      </c>
      <c r="T10" s="4">
        <v>0</v>
      </c>
      <c r="U10" s="4">
        <v>2</v>
      </c>
      <c r="V10" s="4">
        <v>0</v>
      </c>
      <c r="W10" s="4">
        <v>3</v>
      </c>
      <c r="X10" s="4">
        <v>2</v>
      </c>
      <c r="Y10" s="4">
        <v>3</v>
      </c>
      <c r="Z10" s="4">
        <v>3</v>
      </c>
      <c r="AA10" s="4">
        <f t="shared" si="0"/>
        <v>22</v>
      </c>
      <c r="AB10" s="58">
        <f t="shared" si="1"/>
        <v>0.55</v>
      </c>
    </row>
    <row r="11" spans="1:28" ht="48" thickBot="1">
      <c r="A11" s="5">
        <v>8</v>
      </c>
      <c r="B11" s="12" t="s">
        <v>91</v>
      </c>
      <c r="C11" s="30" t="s">
        <v>8</v>
      </c>
      <c r="D11" s="28" t="s">
        <v>92</v>
      </c>
      <c r="E11" s="15" t="s">
        <v>73</v>
      </c>
      <c r="F11" s="15" t="s">
        <v>25</v>
      </c>
      <c r="G11" s="7">
        <v>1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3</v>
      </c>
      <c r="R11" s="4">
        <v>3</v>
      </c>
      <c r="S11" s="4">
        <v>3</v>
      </c>
      <c r="T11" s="4">
        <v>0</v>
      </c>
      <c r="U11" s="4">
        <v>2</v>
      </c>
      <c r="V11" s="4">
        <v>0</v>
      </c>
      <c r="W11" s="4">
        <v>2</v>
      </c>
      <c r="X11" s="4">
        <v>3</v>
      </c>
      <c r="Y11" s="4">
        <v>0</v>
      </c>
      <c r="Z11" s="4">
        <v>2</v>
      </c>
      <c r="AA11" s="4">
        <f t="shared" si="0"/>
        <v>22</v>
      </c>
      <c r="AB11" s="58">
        <f t="shared" si="1"/>
        <v>0.55</v>
      </c>
    </row>
    <row r="12" spans="1:28" ht="48" thickBot="1">
      <c r="A12" s="5">
        <v>11</v>
      </c>
      <c r="B12" s="12" t="s">
        <v>161</v>
      </c>
      <c r="C12" s="30" t="s">
        <v>8</v>
      </c>
      <c r="D12" s="16">
        <v>36993</v>
      </c>
      <c r="E12" s="15" t="s">
        <v>64</v>
      </c>
      <c r="F12" s="15" t="s">
        <v>21</v>
      </c>
      <c r="G12" s="71">
        <v>1</v>
      </c>
      <c r="H12" s="4">
        <v>1</v>
      </c>
      <c r="I12" s="4">
        <v>0</v>
      </c>
      <c r="J12" s="4">
        <v>1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3</v>
      </c>
      <c r="R12" s="4">
        <v>0</v>
      </c>
      <c r="S12" s="4">
        <v>0</v>
      </c>
      <c r="T12" s="4">
        <v>3</v>
      </c>
      <c r="U12" s="4">
        <v>0</v>
      </c>
      <c r="V12" s="4">
        <v>0</v>
      </c>
      <c r="W12" s="4">
        <v>3</v>
      </c>
      <c r="X12" s="4">
        <v>3</v>
      </c>
      <c r="Y12" s="4">
        <v>2</v>
      </c>
      <c r="Z12" s="4">
        <v>2</v>
      </c>
      <c r="AA12" s="4">
        <f t="shared" si="0"/>
        <v>21</v>
      </c>
      <c r="AB12" s="58">
        <f t="shared" si="1"/>
        <v>0.525</v>
      </c>
    </row>
    <row r="13" spans="1:28" ht="32.25" thickBot="1">
      <c r="A13" s="61">
        <v>12</v>
      </c>
      <c r="B13" s="23" t="s">
        <v>105</v>
      </c>
      <c r="C13" s="30" t="s">
        <v>8</v>
      </c>
      <c r="D13" s="25">
        <v>37175</v>
      </c>
      <c r="E13" s="24" t="s">
        <v>15</v>
      </c>
      <c r="F13" s="24" t="s">
        <v>26</v>
      </c>
      <c r="G13" s="67">
        <v>1</v>
      </c>
      <c r="H13" s="38">
        <v>1</v>
      </c>
      <c r="I13" s="38">
        <v>1</v>
      </c>
      <c r="J13" s="38">
        <v>1</v>
      </c>
      <c r="K13" s="38">
        <v>0</v>
      </c>
      <c r="L13" s="38">
        <v>1</v>
      </c>
      <c r="M13" s="38">
        <v>1</v>
      </c>
      <c r="N13" s="38">
        <v>1</v>
      </c>
      <c r="O13" s="38">
        <v>1</v>
      </c>
      <c r="P13" s="38">
        <v>0</v>
      </c>
      <c r="Q13" s="38">
        <v>2</v>
      </c>
      <c r="R13" s="38">
        <v>1</v>
      </c>
      <c r="S13" s="38">
        <v>0</v>
      </c>
      <c r="T13" s="38">
        <v>0</v>
      </c>
      <c r="U13" s="38">
        <v>0</v>
      </c>
      <c r="V13" s="38">
        <v>3</v>
      </c>
      <c r="W13" s="38">
        <v>2</v>
      </c>
      <c r="X13" s="38">
        <v>2</v>
      </c>
      <c r="Y13" s="38">
        <v>1</v>
      </c>
      <c r="Z13" s="38">
        <v>2</v>
      </c>
      <c r="AA13" s="4">
        <f t="shared" si="0"/>
        <v>21</v>
      </c>
      <c r="AB13" s="58">
        <f t="shared" si="1"/>
        <v>0.525</v>
      </c>
    </row>
    <row r="14" spans="1:28" ht="48" thickBot="1">
      <c r="A14" s="62">
        <v>6</v>
      </c>
      <c r="B14" s="68" t="s">
        <v>89</v>
      </c>
      <c r="C14" s="29" t="s">
        <v>8</v>
      </c>
      <c r="D14" s="87">
        <v>37103</v>
      </c>
      <c r="E14" s="68" t="s">
        <v>58</v>
      </c>
      <c r="F14" s="75" t="s">
        <v>23</v>
      </c>
      <c r="G14" s="69">
        <v>1</v>
      </c>
      <c r="H14" s="70">
        <v>0</v>
      </c>
      <c r="I14" s="70">
        <v>1</v>
      </c>
      <c r="J14" s="70">
        <v>1</v>
      </c>
      <c r="K14" s="70">
        <v>0</v>
      </c>
      <c r="L14" s="70">
        <v>0</v>
      </c>
      <c r="M14" s="70">
        <v>0</v>
      </c>
      <c r="N14" s="70">
        <v>1</v>
      </c>
      <c r="O14" s="70">
        <v>0</v>
      </c>
      <c r="P14" s="70">
        <v>1</v>
      </c>
      <c r="Q14" s="70">
        <v>1</v>
      </c>
      <c r="R14" s="70">
        <v>1</v>
      </c>
      <c r="S14" s="70">
        <v>1</v>
      </c>
      <c r="T14" s="70">
        <v>0</v>
      </c>
      <c r="U14" s="70">
        <v>2</v>
      </c>
      <c r="V14" s="70">
        <v>0</v>
      </c>
      <c r="W14" s="70">
        <v>3</v>
      </c>
      <c r="X14" s="70">
        <v>3</v>
      </c>
      <c r="Y14" s="70">
        <v>2</v>
      </c>
      <c r="Z14" s="70">
        <v>2</v>
      </c>
      <c r="AA14" s="4">
        <f t="shared" si="0"/>
        <v>20</v>
      </c>
      <c r="AB14" s="58">
        <f t="shared" si="1"/>
        <v>0.5</v>
      </c>
    </row>
    <row r="15" spans="1:28" ht="48" thickBot="1">
      <c r="A15" s="63">
        <v>15</v>
      </c>
      <c r="B15" s="24" t="s">
        <v>167</v>
      </c>
      <c r="C15" s="24" t="s">
        <v>8</v>
      </c>
      <c r="D15" s="26"/>
      <c r="E15" s="24" t="s">
        <v>22</v>
      </c>
      <c r="F15" s="86" t="s">
        <v>102</v>
      </c>
      <c r="G15" s="38">
        <v>1</v>
      </c>
      <c r="H15" s="38">
        <v>0</v>
      </c>
      <c r="I15" s="38">
        <v>1</v>
      </c>
      <c r="J15" s="38">
        <v>1</v>
      </c>
      <c r="K15" s="38">
        <v>1</v>
      </c>
      <c r="L15" s="38">
        <v>1</v>
      </c>
      <c r="M15" s="38">
        <v>0</v>
      </c>
      <c r="N15" s="38">
        <v>1</v>
      </c>
      <c r="O15" s="38">
        <v>0</v>
      </c>
      <c r="P15" s="38">
        <v>0</v>
      </c>
      <c r="Q15" s="38">
        <v>3</v>
      </c>
      <c r="R15" s="38">
        <v>3</v>
      </c>
      <c r="S15" s="38">
        <v>0</v>
      </c>
      <c r="T15" s="38">
        <v>0</v>
      </c>
      <c r="U15" s="38">
        <v>0</v>
      </c>
      <c r="V15" s="38">
        <v>3</v>
      </c>
      <c r="W15" s="38">
        <v>0</v>
      </c>
      <c r="X15" s="38">
        <v>2</v>
      </c>
      <c r="Y15" s="38">
        <v>2</v>
      </c>
      <c r="Z15" s="38">
        <v>1</v>
      </c>
      <c r="AA15" s="4">
        <f t="shared" si="0"/>
        <v>20</v>
      </c>
      <c r="AB15" s="58">
        <f t="shared" si="1"/>
        <v>0.5</v>
      </c>
    </row>
    <row r="16" spans="1:28" ht="32.25" thickBot="1">
      <c r="A16" s="63">
        <v>14</v>
      </c>
      <c r="B16" s="24" t="s">
        <v>104</v>
      </c>
      <c r="C16" s="24" t="s">
        <v>8</v>
      </c>
      <c r="D16" s="25">
        <v>37193</v>
      </c>
      <c r="E16" s="24" t="s">
        <v>15</v>
      </c>
      <c r="F16" s="86" t="s">
        <v>26</v>
      </c>
      <c r="G16" s="38">
        <v>0</v>
      </c>
      <c r="H16" s="38">
        <v>1</v>
      </c>
      <c r="I16" s="38">
        <v>1</v>
      </c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8">
        <v>0</v>
      </c>
      <c r="P16" s="38">
        <v>0</v>
      </c>
      <c r="Q16" s="38">
        <v>2</v>
      </c>
      <c r="R16" s="38">
        <v>2</v>
      </c>
      <c r="S16" s="38">
        <v>0</v>
      </c>
      <c r="T16" s="38">
        <v>0</v>
      </c>
      <c r="U16" s="38">
        <v>0</v>
      </c>
      <c r="V16" s="38">
        <v>0</v>
      </c>
      <c r="W16" s="38">
        <v>2</v>
      </c>
      <c r="X16" s="38">
        <v>2</v>
      </c>
      <c r="Y16" s="38">
        <v>2</v>
      </c>
      <c r="Z16" s="38">
        <v>2</v>
      </c>
      <c r="AA16" s="4">
        <f t="shared" si="0"/>
        <v>19</v>
      </c>
      <c r="AB16" s="58">
        <f t="shared" si="1"/>
        <v>0.475</v>
      </c>
    </row>
    <row r="17" spans="1:28" ht="48" thickBot="1">
      <c r="A17" s="64">
        <v>16</v>
      </c>
      <c r="B17" s="24" t="s">
        <v>103</v>
      </c>
      <c r="C17" s="24" t="s">
        <v>8</v>
      </c>
      <c r="D17" s="26"/>
      <c r="E17" s="24" t="s">
        <v>22</v>
      </c>
      <c r="F17" s="86" t="s">
        <v>102</v>
      </c>
      <c r="G17" s="38">
        <v>0</v>
      </c>
      <c r="H17" s="38">
        <v>1</v>
      </c>
      <c r="I17" s="38">
        <v>0</v>
      </c>
      <c r="J17" s="38">
        <v>0</v>
      </c>
      <c r="K17" s="38">
        <v>1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3</v>
      </c>
      <c r="R17" s="38">
        <v>3</v>
      </c>
      <c r="S17" s="38">
        <v>0</v>
      </c>
      <c r="T17" s="38">
        <v>0</v>
      </c>
      <c r="U17" s="38">
        <v>0</v>
      </c>
      <c r="V17" s="38">
        <v>0</v>
      </c>
      <c r="W17" s="38">
        <v>2</v>
      </c>
      <c r="X17" s="38">
        <v>3</v>
      </c>
      <c r="Y17" s="38">
        <v>2</v>
      </c>
      <c r="Z17" s="38">
        <v>2</v>
      </c>
      <c r="AA17" s="4">
        <f t="shared" si="0"/>
        <v>17</v>
      </c>
      <c r="AB17" s="58">
        <f t="shared" si="1"/>
        <v>0.425</v>
      </c>
    </row>
    <row r="18" spans="1:28" ht="32.25" thickBot="1">
      <c r="A18" s="63">
        <v>4</v>
      </c>
      <c r="B18" s="19" t="s">
        <v>86</v>
      </c>
      <c r="C18" s="29" t="s">
        <v>8</v>
      </c>
      <c r="D18" s="31" t="s">
        <v>87</v>
      </c>
      <c r="E18" s="11" t="s">
        <v>83</v>
      </c>
      <c r="F18" s="11" t="s">
        <v>56</v>
      </c>
      <c r="G18" s="7">
        <v>1</v>
      </c>
      <c r="H18" s="70">
        <v>0</v>
      </c>
      <c r="I18" s="70">
        <v>1</v>
      </c>
      <c r="J18" s="70">
        <v>0</v>
      </c>
      <c r="K18" s="70">
        <v>0</v>
      </c>
      <c r="L18" s="70">
        <v>1</v>
      </c>
      <c r="M18" s="70">
        <v>0</v>
      </c>
      <c r="N18" s="70">
        <v>1</v>
      </c>
      <c r="O18" s="70">
        <v>0</v>
      </c>
      <c r="P18" s="70">
        <v>0</v>
      </c>
      <c r="Q18" s="70">
        <v>3</v>
      </c>
      <c r="R18" s="70">
        <v>2</v>
      </c>
      <c r="S18" s="70">
        <v>2</v>
      </c>
      <c r="T18" s="70">
        <v>0</v>
      </c>
      <c r="U18" s="70">
        <v>0</v>
      </c>
      <c r="V18" s="70">
        <v>2</v>
      </c>
      <c r="W18" s="70">
        <v>0</v>
      </c>
      <c r="X18" s="70">
        <v>3</v>
      </c>
      <c r="Y18" s="70">
        <v>0</v>
      </c>
      <c r="Z18" s="70">
        <v>0</v>
      </c>
      <c r="AA18" s="4">
        <f t="shared" si="0"/>
        <v>16</v>
      </c>
      <c r="AB18" s="58">
        <f t="shared" si="1"/>
        <v>0.4</v>
      </c>
    </row>
    <row r="19" spans="1:28" ht="48" thickBot="1">
      <c r="A19" s="64">
        <v>7</v>
      </c>
      <c r="B19" s="12" t="s">
        <v>90</v>
      </c>
      <c r="C19" s="30" t="s">
        <v>8</v>
      </c>
      <c r="D19" s="16">
        <v>37046</v>
      </c>
      <c r="E19" s="15" t="s">
        <v>73</v>
      </c>
      <c r="F19" s="15" t="s">
        <v>25</v>
      </c>
      <c r="G19" s="6">
        <v>1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1</v>
      </c>
      <c r="O19" s="70">
        <v>0</v>
      </c>
      <c r="P19" s="70">
        <v>0</v>
      </c>
      <c r="Q19" s="70">
        <v>3</v>
      </c>
      <c r="R19" s="70">
        <v>2</v>
      </c>
      <c r="S19" s="70">
        <v>2</v>
      </c>
      <c r="T19" s="70">
        <v>0</v>
      </c>
      <c r="U19" s="70">
        <v>2</v>
      </c>
      <c r="V19" s="70">
        <v>0</v>
      </c>
      <c r="W19" s="70">
        <v>3</v>
      </c>
      <c r="X19" s="70">
        <v>2</v>
      </c>
      <c r="Y19" s="70">
        <v>0</v>
      </c>
      <c r="Z19" s="70">
        <v>0</v>
      </c>
      <c r="AA19" s="4">
        <f t="shared" si="0"/>
        <v>16</v>
      </c>
      <c r="AB19" s="58">
        <f t="shared" si="1"/>
        <v>0.4</v>
      </c>
    </row>
    <row r="20" spans="1:28" ht="32.25" thickBot="1">
      <c r="A20" s="63">
        <v>17</v>
      </c>
      <c r="B20" s="82" t="s">
        <v>168</v>
      </c>
      <c r="C20" s="30" t="s">
        <v>8</v>
      </c>
      <c r="D20" s="84">
        <v>37308</v>
      </c>
      <c r="E20" s="15" t="s">
        <v>35</v>
      </c>
      <c r="F20" s="22" t="s">
        <v>12</v>
      </c>
      <c r="G20" s="67">
        <v>1</v>
      </c>
      <c r="H20" s="38">
        <v>1</v>
      </c>
      <c r="I20" s="38">
        <v>1</v>
      </c>
      <c r="J20" s="38">
        <v>0</v>
      </c>
      <c r="K20" s="38">
        <v>1</v>
      </c>
      <c r="L20" s="38">
        <v>0</v>
      </c>
      <c r="M20" s="38">
        <v>1</v>
      </c>
      <c r="N20" s="38">
        <v>1</v>
      </c>
      <c r="O20" s="38">
        <v>0</v>
      </c>
      <c r="P20" s="38">
        <v>0</v>
      </c>
      <c r="Q20" s="38">
        <v>3</v>
      </c>
      <c r="R20" s="38">
        <v>2</v>
      </c>
      <c r="S20" s="38">
        <v>0</v>
      </c>
      <c r="T20" s="38">
        <v>0</v>
      </c>
      <c r="U20" s="38">
        <v>2</v>
      </c>
      <c r="V20" s="38">
        <v>0</v>
      </c>
      <c r="W20" s="38">
        <v>2</v>
      </c>
      <c r="X20" s="38">
        <v>0</v>
      </c>
      <c r="Y20" s="38">
        <v>0</v>
      </c>
      <c r="Z20" s="38">
        <v>1</v>
      </c>
      <c r="AA20" s="4">
        <f t="shared" si="0"/>
        <v>16</v>
      </c>
      <c r="AB20" s="58">
        <f t="shared" si="1"/>
        <v>0.4</v>
      </c>
    </row>
    <row r="21" spans="1:28" ht="32.25" thickBot="1">
      <c r="A21" s="64">
        <v>1</v>
      </c>
      <c r="B21" s="12" t="s">
        <v>82</v>
      </c>
      <c r="C21" s="30" t="s">
        <v>8</v>
      </c>
      <c r="D21" s="16">
        <v>37066</v>
      </c>
      <c r="E21" s="36" t="s">
        <v>83</v>
      </c>
      <c r="F21" s="15" t="s">
        <v>56</v>
      </c>
      <c r="G21" s="6">
        <v>0</v>
      </c>
      <c r="H21" s="70">
        <v>0</v>
      </c>
      <c r="I21" s="70">
        <v>1</v>
      </c>
      <c r="J21" s="70">
        <v>1</v>
      </c>
      <c r="K21" s="70">
        <v>0</v>
      </c>
      <c r="L21" s="70">
        <v>1</v>
      </c>
      <c r="M21" s="70">
        <v>0</v>
      </c>
      <c r="N21" s="70">
        <v>1</v>
      </c>
      <c r="O21" s="70">
        <v>0</v>
      </c>
      <c r="P21" s="70">
        <v>0</v>
      </c>
      <c r="Q21" s="70">
        <v>2</v>
      </c>
      <c r="R21" s="70">
        <v>2</v>
      </c>
      <c r="S21" s="70">
        <v>2</v>
      </c>
      <c r="T21" s="70">
        <v>0</v>
      </c>
      <c r="U21" s="70">
        <v>0</v>
      </c>
      <c r="V21" s="70">
        <v>0</v>
      </c>
      <c r="W21" s="70">
        <v>2</v>
      </c>
      <c r="X21" s="70">
        <v>1</v>
      </c>
      <c r="Y21" s="70">
        <v>1</v>
      </c>
      <c r="Z21" s="70">
        <v>0</v>
      </c>
      <c r="AA21" s="4">
        <f t="shared" si="0"/>
        <v>14</v>
      </c>
      <c r="AB21" s="58">
        <f t="shared" si="1"/>
        <v>0.35</v>
      </c>
    </row>
    <row r="22" spans="1:28" ht="32.25" thickBot="1">
      <c r="A22" s="63">
        <v>18</v>
      </c>
      <c r="B22" s="82" t="s">
        <v>169</v>
      </c>
      <c r="C22" s="30" t="s">
        <v>8</v>
      </c>
      <c r="D22" s="84">
        <v>37607</v>
      </c>
      <c r="E22" s="15" t="s">
        <v>35</v>
      </c>
      <c r="F22" s="22" t="s">
        <v>12</v>
      </c>
      <c r="G22" s="67">
        <v>0</v>
      </c>
      <c r="H22" s="38">
        <v>1</v>
      </c>
      <c r="I22" s="38">
        <v>1</v>
      </c>
      <c r="J22" s="38">
        <v>1</v>
      </c>
      <c r="K22" s="38">
        <v>1</v>
      </c>
      <c r="L22" s="38">
        <v>0</v>
      </c>
      <c r="M22" s="38">
        <v>0</v>
      </c>
      <c r="N22" s="38">
        <v>1</v>
      </c>
      <c r="O22" s="38">
        <v>0</v>
      </c>
      <c r="P22" s="38">
        <v>0</v>
      </c>
      <c r="Q22" s="38">
        <v>0</v>
      </c>
      <c r="R22" s="38">
        <v>1</v>
      </c>
      <c r="S22" s="38">
        <v>0</v>
      </c>
      <c r="T22" s="38">
        <v>0</v>
      </c>
      <c r="U22" s="38">
        <v>1</v>
      </c>
      <c r="V22" s="38">
        <v>2</v>
      </c>
      <c r="W22" s="38">
        <v>0</v>
      </c>
      <c r="X22" s="38">
        <v>3</v>
      </c>
      <c r="Y22" s="38">
        <v>1</v>
      </c>
      <c r="Z22" s="38">
        <v>1</v>
      </c>
      <c r="AA22" s="4">
        <f t="shared" si="0"/>
        <v>14</v>
      </c>
      <c r="AB22" s="58">
        <f t="shared" si="1"/>
        <v>0.35</v>
      </c>
    </row>
    <row r="23" spans="1:28" ht="48" thickBot="1">
      <c r="A23" s="64">
        <v>2</v>
      </c>
      <c r="B23" s="81" t="s">
        <v>84</v>
      </c>
      <c r="C23" s="30" t="s">
        <v>8</v>
      </c>
      <c r="D23" s="83">
        <v>37344</v>
      </c>
      <c r="E23" s="15" t="s">
        <v>83</v>
      </c>
      <c r="F23" s="15" t="s">
        <v>14</v>
      </c>
      <c r="G23" s="7">
        <v>1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2</v>
      </c>
      <c r="R23" s="70">
        <v>2</v>
      </c>
      <c r="S23" s="70">
        <v>1</v>
      </c>
      <c r="T23" s="70">
        <v>0</v>
      </c>
      <c r="U23" s="70">
        <v>1</v>
      </c>
      <c r="V23" s="70">
        <v>0</v>
      </c>
      <c r="W23" s="70">
        <v>2</v>
      </c>
      <c r="X23" s="70">
        <v>1</v>
      </c>
      <c r="Y23" s="70">
        <v>0</v>
      </c>
      <c r="Z23" s="70">
        <v>3</v>
      </c>
      <c r="AA23" s="4">
        <f t="shared" si="0"/>
        <v>13</v>
      </c>
      <c r="AB23" s="58">
        <f t="shared" si="1"/>
        <v>0.325</v>
      </c>
    </row>
    <row r="24" spans="1:28" ht="48" thickBot="1">
      <c r="A24" s="63">
        <v>13</v>
      </c>
      <c r="B24" s="19" t="s">
        <v>95</v>
      </c>
      <c r="C24" s="30" t="s">
        <v>8</v>
      </c>
      <c r="D24" s="85">
        <v>37200</v>
      </c>
      <c r="E24" s="15" t="s">
        <v>76</v>
      </c>
      <c r="F24" s="15" t="s">
        <v>96</v>
      </c>
      <c r="G24" s="67">
        <v>1</v>
      </c>
      <c r="H24" s="38">
        <v>1</v>
      </c>
      <c r="I24" s="38">
        <v>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1</v>
      </c>
      <c r="S24" s="38">
        <v>0</v>
      </c>
      <c r="T24" s="38">
        <v>0</v>
      </c>
      <c r="U24" s="38">
        <v>0</v>
      </c>
      <c r="V24" s="38">
        <v>1</v>
      </c>
      <c r="W24" s="38">
        <v>0</v>
      </c>
      <c r="X24" s="38">
        <v>0</v>
      </c>
      <c r="Y24" s="38">
        <v>1</v>
      </c>
      <c r="Z24" s="38">
        <v>1</v>
      </c>
      <c r="AA24" s="4">
        <f t="shared" si="0"/>
        <v>7</v>
      </c>
      <c r="AB24" s="58">
        <f t="shared" si="1"/>
        <v>0.175</v>
      </c>
    </row>
    <row r="25" spans="1:28" ht="48" thickBot="1">
      <c r="A25" s="64">
        <v>19</v>
      </c>
      <c r="B25" s="23" t="s">
        <v>101</v>
      </c>
      <c r="C25" s="24" t="s">
        <v>8</v>
      </c>
      <c r="D25" s="26"/>
      <c r="E25" s="24" t="s">
        <v>22</v>
      </c>
      <c r="F25" s="24" t="s">
        <v>102</v>
      </c>
      <c r="G25" s="67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1</v>
      </c>
      <c r="R25" s="38">
        <v>2</v>
      </c>
      <c r="S25" s="38">
        <v>0</v>
      </c>
      <c r="T25" s="38">
        <v>0</v>
      </c>
      <c r="U25" s="38">
        <v>0</v>
      </c>
      <c r="V25" s="38">
        <v>1</v>
      </c>
      <c r="W25" s="38">
        <v>1</v>
      </c>
      <c r="X25" s="38">
        <v>0</v>
      </c>
      <c r="Y25" s="38">
        <v>2</v>
      </c>
      <c r="Z25" s="38">
        <v>0</v>
      </c>
      <c r="AA25" s="4">
        <f t="shared" si="0"/>
        <v>7</v>
      </c>
      <c r="AB25" s="58">
        <f t="shared" si="1"/>
        <v>0.175</v>
      </c>
    </row>
    <row r="26" spans="1:28" ht="48" thickBot="1">
      <c r="A26" s="63">
        <v>20</v>
      </c>
      <c r="B26" s="12" t="s">
        <v>97</v>
      </c>
      <c r="C26" s="30" t="s">
        <v>8</v>
      </c>
      <c r="D26" s="16">
        <v>36999</v>
      </c>
      <c r="E26" s="15" t="s">
        <v>64</v>
      </c>
      <c r="F26" s="15" t="s">
        <v>21</v>
      </c>
      <c r="G26" s="67">
        <v>1</v>
      </c>
      <c r="H26" s="38">
        <v>0</v>
      </c>
      <c r="I26" s="38">
        <v>0</v>
      </c>
      <c r="J26" s="38">
        <v>1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2</v>
      </c>
      <c r="W26" s="38">
        <v>0</v>
      </c>
      <c r="X26" s="38">
        <v>1</v>
      </c>
      <c r="Y26" s="38">
        <v>0</v>
      </c>
      <c r="Z26" s="38">
        <v>0</v>
      </c>
      <c r="AA26" s="4">
        <f t="shared" si="0"/>
        <v>5</v>
      </c>
      <c r="AB26" s="58">
        <f t="shared" si="1"/>
        <v>0.125</v>
      </c>
    </row>
    <row r="27" spans="1:28" ht="32.25" thickBot="1">
      <c r="A27" s="64">
        <v>21</v>
      </c>
      <c r="B27" s="23" t="s">
        <v>98</v>
      </c>
      <c r="C27" s="30" t="s">
        <v>8</v>
      </c>
      <c r="D27" s="21">
        <v>37122</v>
      </c>
      <c r="E27" s="18" t="s">
        <v>99</v>
      </c>
      <c r="F27" s="18" t="s">
        <v>100</v>
      </c>
      <c r="G27" s="67">
        <v>0</v>
      </c>
      <c r="H27" s="38">
        <v>0</v>
      </c>
      <c r="I27" s="38">
        <v>1</v>
      </c>
      <c r="J27" s="38">
        <v>1</v>
      </c>
      <c r="K27" s="38">
        <v>0</v>
      </c>
      <c r="L27" s="38">
        <v>1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1</v>
      </c>
      <c r="U27" s="38">
        <v>0</v>
      </c>
      <c r="V27" s="38">
        <v>0</v>
      </c>
      <c r="W27" s="38">
        <v>0</v>
      </c>
      <c r="X27" s="38">
        <v>0</v>
      </c>
      <c r="Y27" s="38">
        <v>1</v>
      </c>
      <c r="Z27" s="38">
        <v>0</v>
      </c>
      <c r="AA27" s="4">
        <f t="shared" si="0"/>
        <v>5</v>
      </c>
      <c r="AB27" s="58">
        <f t="shared" si="1"/>
        <v>0.125</v>
      </c>
    </row>
    <row r="32" spans="2:6" ht="15.75">
      <c r="B32" s="65" t="s">
        <v>155</v>
      </c>
      <c r="D32" t="s">
        <v>157</v>
      </c>
      <c r="E32" s="90" t="s">
        <v>153</v>
      </c>
      <c r="F32" s="90"/>
    </row>
    <row r="34" spans="2:6" ht="31.5">
      <c r="B34" s="65" t="s">
        <v>156</v>
      </c>
      <c r="D34" t="s">
        <v>158</v>
      </c>
      <c r="E34" s="90" t="s">
        <v>154</v>
      </c>
      <c r="F34" s="90"/>
    </row>
  </sheetData>
  <sheetProtection/>
  <mergeCells count="18">
    <mergeCell ref="A1:G1"/>
    <mergeCell ref="B2:G2"/>
    <mergeCell ref="A3:G3"/>
    <mergeCell ref="A4:G4"/>
    <mergeCell ref="E34:F34"/>
    <mergeCell ref="A5:A6"/>
    <mergeCell ref="B5:B6"/>
    <mergeCell ref="C5:C6"/>
    <mergeCell ref="D5:D6"/>
    <mergeCell ref="AA5:AA6"/>
    <mergeCell ref="AB5:AB6"/>
    <mergeCell ref="Q5:U5"/>
    <mergeCell ref="G5:P5"/>
    <mergeCell ref="E32:F32"/>
    <mergeCell ref="V5:X5"/>
    <mergeCell ref="Y5:Z5"/>
    <mergeCell ref="F5:F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25">
      <selection activeCell="A6" sqref="A6:AB23"/>
    </sheetView>
  </sheetViews>
  <sheetFormatPr defaultColWidth="9.00390625" defaultRowHeight="12.75"/>
  <cols>
    <col min="1" max="1" width="3.375" style="0" customWidth="1"/>
    <col min="2" max="2" width="19.75390625" style="0" customWidth="1"/>
    <col min="3" max="3" width="10.25390625" style="0" customWidth="1"/>
    <col min="4" max="4" width="14.125" style="0" bestFit="1" customWidth="1"/>
    <col min="5" max="5" width="21.625" style="0" customWidth="1"/>
    <col min="6" max="6" width="21.25390625" style="0" customWidth="1"/>
    <col min="7" max="7" width="9.375" style="0" customWidth="1"/>
    <col min="8" max="8" width="8.625" style="0" customWidth="1"/>
    <col min="9" max="9" width="8.00390625" style="0" customWidth="1"/>
    <col min="10" max="10" width="8.75390625" style="0" customWidth="1"/>
    <col min="11" max="11" width="8.875" style="0" customWidth="1"/>
    <col min="12" max="12" width="9.00390625" style="0" customWidth="1"/>
    <col min="13" max="13" width="11.125" style="0" customWidth="1"/>
    <col min="28" max="28" width="9.25390625" style="0" bestFit="1" customWidth="1"/>
  </cols>
  <sheetData>
    <row r="1" spans="1:7" ht="12.75">
      <c r="A1" s="92" t="s">
        <v>0</v>
      </c>
      <c r="B1" s="92"/>
      <c r="C1" s="92"/>
      <c r="D1" s="92"/>
      <c r="E1" s="92"/>
      <c r="F1" s="92"/>
      <c r="G1" s="92"/>
    </row>
    <row r="2" spans="1:7" ht="15">
      <c r="A2" s="1"/>
      <c r="B2" s="93" t="s">
        <v>30</v>
      </c>
      <c r="C2" s="93"/>
      <c r="D2" s="93"/>
      <c r="E2" s="93"/>
      <c r="F2" s="93"/>
      <c r="G2" s="93"/>
    </row>
    <row r="3" spans="1:7" ht="12.75">
      <c r="A3" s="92" t="s">
        <v>123</v>
      </c>
      <c r="B3" s="92"/>
      <c r="C3" s="92"/>
      <c r="D3" s="92"/>
      <c r="E3" s="92"/>
      <c r="F3" s="92"/>
      <c r="G3" s="92"/>
    </row>
    <row r="4" spans="1:7" ht="12.75">
      <c r="A4" s="92" t="s">
        <v>139</v>
      </c>
      <c r="B4" s="92"/>
      <c r="C4" s="92"/>
      <c r="D4" s="92"/>
      <c r="E4" s="92"/>
      <c r="F4" s="92"/>
      <c r="G4" s="92"/>
    </row>
    <row r="5" spans="1:7" ht="12.75">
      <c r="A5" s="1"/>
      <c r="B5" s="1"/>
      <c r="C5" s="1"/>
      <c r="D5" s="1"/>
      <c r="E5" s="1"/>
      <c r="F5" s="1"/>
      <c r="G5" s="1"/>
    </row>
    <row r="6" spans="1:28" ht="45" customHeight="1">
      <c r="A6" s="100" t="s">
        <v>1</v>
      </c>
      <c r="B6" s="100" t="s">
        <v>2</v>
      </c>
      <c r="C6" s="100" t="s">
        <v>3</v>
      </c>
      <c r="D6" s="100" t="s">
        <v>4</v>
      </c>
      <c r="E6" s="100" t="s">
        <v>5</v>
      </c>
      <c r="F6" s="100" t="s">
        <v>6</v>
      </c>
      <c r="G6" s="100" t="s">
        <v>9</v>
      </c>
      <c r="H6" s="100"/>
      <c r="I6" s="100"/>
      <c r="J6" s="100"/>
      <c r="K6" s="100"/>
      <c r="L6" s="100"/>
      <c r="M6" s="100"/>
      <c r="N6" s="100"/>
      <c r="O6" s="100"/>
      <c r="P6" s="100"/>
      <c r="Q6" s="100" t="s">
        <v>10</v>
      </c>
      <c r="R6" s="100"/>
      <c r="S6" s="100"/>
      <c r="T6" s="100"/>
      <c r="U6" s="100"/>
      <c r="V6" s="100" t="s">
        <v>16</v>
      </c>
      <c r="W6" s="100"/>
      <c r="X6" s="100"/>
      <c r="Y6" s="100" t="s">
        <v>17</v>
      </c>
      <c r="Z6" s="100"/>
      <c r="AA6" s="104" t="s">
        <v>7</v>
      </c>
      <c r="AB6" s="104" t="s">
        <v>33</v>
      </c>
    </row>
    <row r="7" spans="1:28" ht="12.75">
      <c r="A7" s="100"/>
      <c r="B7" s="100"/>
      <c r="C7" s="100"/>
      <c r="D7" s="100"/>
      <c r="E7" s="100"/>
      <c r="F7" s="100"/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8</v>
      </c>
      <c r="O7" s="4">
        <v>9</v>
      </c>
      <c r="P7" s="4">
        <v>10</v>
      </c>
      <c r="Q7" s="4">
        <v>1</v>
      </c>
      <c r="R7" s="4">
        <v>2</v>
      </c>
      <c r="S7" s="4">
        <v>3</v>
      </c>
      <c r="T7" s="4">
        <v>4</v>
      </c>
      <c r="U7" s="4">
        <v>5</v>
      </c>
      <c r="V7" s="4">
        <v>1</v>
      </c>
      <c r="W7" s="4">
        <v>2</v>
      </c>
      <c r="X7" s="4">
        <v>3</v>
      </c>
      <c r="Y7" s="4">
        <v>1</v>
      </c>
      <c r="Z7" s="4">
        <v>2</v>
      </c>
      <c r="AA7" s="105"/>
      <c r="AB7" s="105"/>
    </row>
    <row r="8" spans="1:28" ht="31.5">
      <c r="A8" s="45">
        <v>1</v>
      </c>
      <c r="B8" s="46" t="s">
        <v>135</v>
      </c>
      <c r="C8" s="43" t="s">
        <v>8</v>
      </c>
      <c r="D8" s="47">
        <v>36794</v>
      </c>
      <c r="E8" s="48" t="s">
        <v>35</v>
      </c>
      <c r="F8" s="46" t="s">
        <v>19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4">
        <v>3</v>
      </c>
      <c r="R8" s="4">
        <v>2</v>
      </c>
      <c r="S8" s="4">
        <v>3</v>
      </c>
      <c r="T8" s="4">
        <v>3</v>
      </c>
      <c r="U8" s="4">
        <v>3</v>
      </c>
      <c r="V8" s="4">
        <v>2</v>
      </c>
      <c r="W8" s="4">
        <v>2</v>
      </c>
      <c r="X8" s="4">
        <v>3</v>
      </c>
      <c r="Y8" s="4">
        <v>3</v>
      </c>
      <c r="Z8" s="4">
        <v>3</v>
      </c>
      <c r="AA8" s="4">
        <f aca="true" t="shared" si="0" ref="AA8:AA23">SUM(G8:Z8)</f>
        <v>37</v>
      </c>
      <c r="AB8" s="55">
        <f aca="true" t="shared" si="1" ref="AB8:AB23">AA8/40*100%</f>
        <v>0.925</v>
      </c>
    </row>
    <row r="9" spans="1:28" ht="31.5">
      <c r="A9" s="45">
        <v>15</v>
      </c>
      <c r="B9" s="42" t="s">
        <v>138</v>
      </c>
      <c r="C9" s="43" t="s">
        <v>8</v>
      </c>
      <c r="D9" s="44">
        <v>36891</v>
      </c>
      <c r="E9" s="54" t="s">
        <v>35</v>
      </c>
      <c r="F9" s="42" t="s">
        <v>19</v>
      </c>
      <c r="G9" s="9">
        <v>1</v>
      </c>
      <c r="H9" s="70">
        <v>1</v>
      </c>
      <c r="I9" s="70">
        <v>1</v>
      </c>
      <c r="J9" s="70">
        <v>1</v>
      </c>
      <c r="K9" s="70">
        <v>1</v>
      </c>
      <c r="L9" s="39">
        <v>1</v>
      </c>
      <c r="M9" s="40">
        <v>1</v>
      </c>
      <c r="N9" s="70">
        <v>1</v>
      </c>
      <c r="O9" s="70">
        <v>1</v>
      </c>
      <c r="P9" s="70">
        <v>1</v>
      </c>
      <c r="Q9" s="4">
        <v>3</v>
      </c>
      <c r="R9" s="4">
        <v>3</v>
      </c>
      <c r="S9" s="4">
        <v>1</v>
      </c>
      <c r="T9" s="4">
        <v>0</v>
      </c>
      <c r="U9" s="4">
        <v>3</v>
      </c>
      <c r="V9" s="4">
        <v>3</v>
      </c>
      <c r="W9" s="4">
        <v>3</v>
      </c>
      <c r="X9" s="4">
        <v>3</v>
      </c>
      <c r="Y9" s="4">
        <v>3</v>
      </c>
      <c r="Z9" s="4">
        <v>3</v>
      </c>
      <c r="AA9" s="4">
        <f t="shared" si="0"/>
        <v>35</v>
      </c>
      <c r="AB9" s="55">
        <f t="shared" si="1"/>
        <v>0.875</v>
      </c>
    </row>
    <row r="10" spans="1:28" ht="30.75" customHeight="1">
      <c r="A10" s="45">
        <v>2</v>
      </c>
      <c r="B10" s="46" t="s">
        <v>137</v>
      </c>
      <c r="C10" s="43" t="s">
        <v>8</v>
      </c>
      <c r="D10" s="47">
        <v>36737</v>
      </c>
      <c r="E10" s="46" t="s">
        <v>35</v>
      </c>
      <c r="F10" s="46" t="s">
        <v>19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4">
        <v>3</v>
      </c>
      <c r="R10" s="4">
        <v>2</v>
      </c>
      <c r="S10" s="4">
        <v>2</v>
      </c>
      <c r="T10" s="4">
        <v>2</v>
      </c>
      <c r="U10" s="4">
        <v>2</v>
      </c>
      <c r="V10" s="4">
        <v>2</v>
      </c>
      <c r="W10" s="4">
        <v>2</v>
      </c>
      <c r="X10" s="4">
        <v>3</v>
      </c>
      <c r="Y10" s="4">
        <v>2</v>
      </c>
      <c r="Z10" s="4">
        <v>2</v>
      </c>
      <c r="AA10" s="4">
        <f t="shared" si="0"/>
        <v>32</v>
      </c>
      <c r="AB10" s="55">
        <f t="shared" si="1"/>
        <v>0.8</v>
      </c>
    </row>
    <row r="11" spans="1:28" ht="31.5" customHeight="1">
      <c r="A11" s="45">
        <v>16</v>
      </c>
      <c r="B11" s="2" t="s">
        <v>160</v>
      </c>
      <c r="C11" s="43" t="s">
        <v>8</v>
      </c>
      <c r="D11" s="3">
        <v>36887</v>
      </c>
      <c r="E11" s="54" t="s">
        <v>35</v>
      </c>
      <c r="F11" s="42" t="s">
        <v>19</v>
      </c>
      <c r="G11" s="9">
        <v>1</v>
      </c>
      <c r="H11" s="4">
        <v>1</v>
      </c>
      <c r="I11" s="4">
        <v>1</v>
      </c>
      <c r="J11" s="4">
        <v>1</v>
      </c>
      <c r="K11" s="4">
        <v>1</v>
      </c>
      <c r="L11" s="39">
        <v>1</v>
      </c>
      <c r="M11" s="40">
        <v>1</v>
      </c>
      <c r="N11" s="4">
        <v>1</v>
      </c>
      <c r="O11" s="4">
        <v>1</v>
      </c>
      <c r="P11" s="4">
        <v>1</v>
      </c>
      <c r="Q11" s="4">
        <v>3</v>
      </c>
      <c r="R11" s="4">
        <v>3</v>
      </c>
      <c r="S11" s="4">
        <v>0</v>
      </c>
      <c r="T11" s="4">
        <v>0</v>
      </c>
      <c r="U11" s="4">
        <v>0</v>
      </c>
      <c r="V11" s="4">
        <v>3</v>
      </c>
      <c r="W11" s="4">
        <v>3</v>
      </c>
      <c r="X11" s="4">
        <v>3</v>
      </c>
      <c r="Y11" s="4">
        <v>3</v>
      </c>
      <c r="Z11" s="4">
        <v>3</v>
      </c>
      <c r="AA11" s="4">
        <f t="shared" si="0"/>
        <v>31</v>
      </c>
      <c r="AB11" s="55">
        <f t="shared" si="1"/>
        <v>0.775</v>
      </c>
    </row>
    <row r="12" spans="1:28" ht="47.25">
      <c r="A12" s="45">
        <v>10</v>
      </c>
      <c r="B12" s="46" t="s">
        <v>115</v>
      </c>
      <c r="C12" s="43" t="s">
        <v>8</v>
      </c>
      <c r="D12" s="53" t="s">
        <v>116</v>
      </c>
      <c r="E12" s="46" t="s">
        <v>64</v>
      </c>
      <c r="F12" s="46" t="s">
        <v>21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39">
        <v>1</v>
      </c>
      <c r="M12" s="40">
        <v>1</v>
      </c>
      <c r="N12" s="4">
        <v>1</v>
      </c>
      <c r="O12" s="4">
        <v>1</v>
      </c>
      <c r="P12" s="4">
        <v>1</v>
      </c>
      <c r="Q12" s="4">
        <v>3</v>
      </c>
      <c r="R12" s="4">
        <v>3</v>
      </c>
      <c r="S12" s="4">
        <v>0</v>
      </c>
      <c r="T12" s="4">
        <v>1</v>
      </c>
      <c r="U12" s="4">
        <v>2</v>
      </c>
      <c r="V12" s="4">
        <v>3</v>
      </c>
      <c r="W12" s="4">
        <v>2</v>
      </c>
      <c r="X12" s="4">
        <v>2</v>
      </c>
      <c r="Y12" s="4">
        <v>2</v>
      </c>
      <c r="Z12" s="4">
        <v>0</v>
      </c>
      <c r="AA12" s="4">
        <f t="shared" si="0"/>
        <v>28</v>
      </c>
      <c r="AB12" s="55">
        <f t="shared" si="1"/>
        <v>0.7</v>
      </c>
    </row>
    <row r="13" spans="1:28" ht="32.25" customHeight="1">
      <c r="A13" s="45">
        <v>14</v>
      </c>
      <c r="B13" s="50" t="s">
        <v>134</v>
      </c>
      <c r="C13" s="43" t="s">
        <v>8</v>
      </c>
      <c r="D13" s="51">
        <v>37373</v>
      </c>
      <c r="E13" s="50" t="s">
        <v>58</v>
      </c>
      <c r="F13" s="52" t="s">
        <v>23</v>
      </c>
      <c r="G13" s="9">
        <v>1</v>
      </c>
      <c r="H13" s="4">
        <v>1</v>
      </c>
      <c r="I13" s="4">
        <v>0</v>
      </c>
      <c r="J13" s="4">
        <v>0</v>
      </c>
      <c r="K13" s="4">
        <v>1</v>
      </c>
      <c r="L13" s="39">
        <v>0</v>
      </c>
      <c r="M13" s="40">
        <v>0</v>
      </c>
      <c r="N13" s="4">
        <v>0</v>
      </c>
      <c r="O13" s="4">
        <v>0</v>
      </c>
      <c r="P13" s="4">
        <v>0</v>
      </c>
      <c r="Q13" s="4">
        <v>2</v>
      </c>
      <c r="R13" s="4">
        <v>3</v>
      </c>
      <c r="S13" s="4">
        <v>1</v>
      </c>
      <c r="T13" s="4">
        <v>0</v>
      </c>
      <c r="U13" s="4">
        <v>2</v>
      </c>
      <c r="V13" s="4">
        <v>0</v>
      </c>
      <c r="W13" s="4">
        <v>3</v>
      </c>
      <c r="X13" s="4">
        <v>3</v>
      </c>
      <c r="Y13" s="4">
        <v>3</v>
      </c>
      <c r="Z13" s="4">
        <v>3</v>
      </c>
      <c r="AA13" s="4">
        <f t="shared" si="0"/>
        <v>23</v>
      </c>
      <c r="AB13" s="55">
        <f t="shared" si="1"/>
        <v>0.575</v>
      </c>
    </row>
    <row r="14" spans="1:28" ht="31.5" customHeight="1">
      <c r="A14" s="45">
        <v>11</v>
      </c>
      <c r="B14" s="50" t="s">
        <v>117</v>
      </c>
      <c r="C14" s="43" t="s">
        <v>8</v>
      </c>
      <c r="D14" s="51">
        <v>37037</v>
      </c>
      <c r="E14" s="50" t="s">
        <v>58</v>
      </c>
      <c r="F14" s="52" t="s">
        <v>23</v>
      </c>
      <c r="G14" s="4">
        <v>1</v>
      </c>
      <c r="H14" s="4">
        <v>1</v>
      </c>
      <c r="I14" s="4">
        <v>0</v>
      </c>
      <c r="J14" s="4">
        <v>1</v>
      </c>
      <c r="K14" s="4">
        <v>1</v>
      </c>
      <c r="L14" s="39">
        <v>0</v>
      </c>
      <c r="M14" s="40">
        <v>1</v>
      </c>
      <c r="N14" s="4">
        <v>0</v>
      </c>
      <c r="O14" s="4">
        <v>0</v>
      </c>
      <c r="P14" s="4">
        <v>0</v>
      </c>
      <c r="Q14" s="4">
        <v>1</v>
      </c>
      <c r="R14" s="4">
        <v>3</v>
      </c>
      <c r="S14" s="4">
        <v>0</v>
      </c>
      <c r="T14" s="4">
        <v>0</v>
      </c>
      <c r="U14" s="4">
        <v>0</v>
      </c>
      <c r="V14" s="4">
        <v>0</v>
      </c>
      <c r="W14" s="4">
        <v>3</v>
      </c>
      <c r="X14" s="4">
        <v>3</v>
      </c>
      <c r="Y14" s="4">
        <v>3</v>
      </c>
      <c r="Z14" s="4">
        <v>2</v>
      </c>
      <c r="AA14" s="4">
        <f t="shared" si="0"/>
        <v>20</v>
      </c>
      <c r="AB14" s="55">
        <f t="shared" si="1"/>
        <v>0.5</v>
      </c>
    </row>
    <row r="15" spans="1:28" ht="30.75" customHeight="1">
      <c r="A15" s="45">
        <v>4</v>
      </c>
      <c r="B15" s="46" t="s">
        <v>106</v>
      </c>
      <c r="C15" s="43" t="s">
        <v>8</v>
      </c>
      <c r="D15" s="49">
        <v>36627</v>
      </c>
      <c r="E15" s="46" t="s">
        <v>44</v>
      </c>
      <c r="F15" s="46" t="s">
        <v>56</v>
      </c>
      <c r="G15" s="9">
        <v>1</v>
      </c>
      <c r="H15" s="4">
        <v>0</v>
      </c>
      <c r="I15" s="4">
        <v>1</v>
      </c>
      <c r="J15" s="4">
        <v>0</v>
      </c>
      <c r="K15" s="4">
        <v>0</v>
      </c>
      <c r="L15" s="39">
        <v>0</v>
      </c>
      <c r="M15" s="40">
        <v>0</v>
      </c>
      <c r="N15" s="4">
        <v>0</v>
      </c>
      <c r="O15" s="4">
        <v>0</v>
      </c>
      <c r="P15" s="4">
        <v>0</v>
      </c>
      <c r="Q15" s="4">
        <v>2</v>
      </c>
      <c r="R15" s="4">
        <v>2</v>
      </c>
      <c r="S15" s="4">
        <v>2</v>
      </c>
      <c r="T15" s="4">
        <v>0</v>
      </c>
      <c r="U15" s="4">
        <v>0</v>
      </c>
      <c r="V15" s="4">
        <v>2</v>
      </c>
      <c r="W15" s="4">
        <v>2</v>
      </c>
      <c r="X15" s="4">
        <v>1</v>
      </c>
      <c r="Y15" s="4">
        <v>3</v>
      </c>
      <c r="Z15" s="4">
        <v>3</v>
      </c>
      <c r="AA15" s="4">
        <f t="shared" si="0"/>
        <v>19</v>
      </c>
      <c r="AB15" s="55">
        <f t="shared" si="1"/>
        <v>0.475</v>
      </c>
    </row>
    <row r="16" spans="1:28" ht="32.25" customHeight="1">
      <c r="A16" s="45">
        <v>8</v>
      </c>
      <c r="B16" s="46" t="s">
        <v>112</v>
      </c>
      <c r="C16" s="43" t="s">
        <v>8</v>
      </c>
      <c r="D16" s="49">
        <v>36855</v>
      </c>
      <c r="E16" s="46" t="s">
        <v>64</v>
      </c>
      <c r="F16" s="46" t="s">
        <v>21</v>
      </c>
      <c r="G16" s="9">
        <v>1</v>
      </c>
      <c r="H16" s="4">
        <v>0</v>
      </c>
      <c r="I16" s="4">
        <v>1</v>
      </c>
      <c r="J16" s="4">
        <v>1</v>
      </c>
      <c r="K16" s="4">
        <v>0</v>
      </c>
      <c r="L16" s="39">
        <v>0</v>
      </c>
      <c r="M16" s="40">
        <v>0</v>
      </c>
      <c r="N16" s="4">
        <v>1</v>
      </c>
      <c r="O16" s="4">
        <v>1</v>
      </c>
      <c r="P16" s="4">
        <v>0</v>
      </c>
      <c r="Q16" s="4">
        <v>2</v>
      </c>
      <c r="R16" s="4">
        <v>2</v>
      </c>
      <c r="S16" s="4">
        <v>0</v>
      </c>
      <c r="T16" s="4">
        <v>0</v>
      </c>
      <c r="U16" s="4">
        <v>0</v>
      </c>
      <c r="V16" s="4">
        <v>2</v>
      </c>
      <c r="W16" s="4">
        <v>2</v>
      </c>
      <c r="X16" s="4">
        <v>0</v>
      </c>
      <c r="Y16" s="4">
        <v>3</v>
      </c>
      <c r="Z16" s="4">
        <v>1</v>
      </c>
      <c r="AA16" s="4">
        <f t="shared" si="0"/>
        <v>17</v>
      </c>
      <c r="AB16" s="55">
        <f t="shared" si="1"/>
        <v>0.425</v>
      </c>
    </row>
    <row r="17" spans="1:28" ht="48" customHeight="1">
      <c r="A17" s="45">
        <v>13</v>
      </c>
      <c r="B17" s="46" t="s">
        <v>119</v>
      </c>
      <c r="C17" s="43" t="s">
        <v>8</v>
      </c>
      <c r="D17" s="49">
        <v>37212</v>
      </c>
      <c r="E17" s="46" t="s">
        <v>120</v>
      </c>
      <c r="F17" s="46" t="s">
        <v>57</v>
      </c>
      <c r="G17" s="4">
        <v>1</v>
      </c>
      <c r="H17" s="4">
        <v>1</v>
      </c>
      <c r="I17" s="4">
        <v>1</v>
      </c>
      <c r="J17" s="4">
        <v>0</v>
      </c>
      <c r="K17" s="4">
        <v>1</v>
      </c>
      <c r="L17" s="39">
        <v>1</v>
      </c>
      <c r="M17" s="40">
        <v>1</v>
      </c>
      <c r="N17" s="4">
        <v>0</v>
      </c>
      <c r="O17" s="4">
        <v>0</v>
      </c>
      <c r="P17" s="4">
        <v>0</v>
      </c>
      <c r="Q17" s="4">
        <v>1</v>
      </c>
      <c r="R17" s="4">
        <v>3</v>
      </c>
      <c r="S17" s="4">
        <v>0</v>
      </c>
      <c r="T17" s="4">
        <v>2</v>
      </c>
      <c r="U17" s="4">
        <v>0</v>
      </c>
      <c r="V17" s="4">
        <v>3</v>
      </c>
      <c r="W17" s="4">
        <v>0</v>
      </c>
      <c r="X17" s="4">
        <v>1</v>
      </c>
      <c r="Y17" s="4">
        <v>0</v>
      </c>
      <c r="Z17" s="4">
        <v>1</v>
      </c>
      <c r="AA17" s="4">
        <f t="shared" si="0"/>
        <v>17</v>
      </c>
      <c r="AB17" s="55">
        <f t="shared" si="1"/>
        <v>0.425</v>
      </c>
    </row>
    <row r="18" spans="1:28" ht="47.25">
      <c r="A18" s="45">
        <v>5</v>
      </c>
      <c r="B18" s="46" t="s">
        <v>107</v>
      </c>
      <c r="C18" s="43" t="s">
        <v>8</v>
      </c>
      <c r="D18" s="49">
        <v>36699</v>
      </c>
      <c r="E18" s="46" t="s">
        <v>64</v>
      </c>
      <c r="F18" s="46" t="s">
        <v>21</v>
      </c>
      <c r="G18" s="4">
        <v>1</v>
      </c>
      <c r="H18" s="4">
        <v>1</v>
      </c>
      <c r="I18" s="4">
        <v>0</v>
      </c>
      <c r="J18" s="4">
        <v>1</v>
      </c>
      <c r="K18" s="4">
        <v>0</v>
      </c>
      <c r="L18" s="39">
        <v>1</v>
      </c>
      <c r="M18" s="40">
        <v>0</v>
      </c>
      <c r="N18" s="4">
        <v>1</v>
      </c>
      <c r="O18" s="4">
        <v>0</v>
      </c>
      <c r="P18" s="4">
        <v>0</v>
      </c>
      <c r="Q18" s="4">
        <v>1</v>
      </c>
      <c r="R18" s="4">
        <v>1</v>
      </c>
      <c r="S18" s="4">
        <v>0</v>
      </c>
      <c r="T18" s="4">
        <v>0</v>
      </c>
      <c r="U18" s="4">
        <v>0</v>
      </c>
      <c r="V18" s="4">
        <v>1</v>
      </c>
      <c r="W18" s="4">
        <v>2</v>
      </c>
      <c r="X18" s="4">
        <v>1</v>
      </c>
      <c r="Y18" s="4">
        <v>2</v>
      </c>
      <c r="Z18" s="4">
        <v>2</v>
      </c>
      <c r="AA18" s="4">
        <f t="shared" si="0"/>
        <v>15</v>
      </c>
      <c r="AB18" s="55">
        <f t="shared" si="1"/>
        <v>0.375</v>
      </c>
    </row>
    <row r="19" spans="1:28" ht="33.75" customHeight="1">
      <c r="A19" s="45">
        <v>3</v>
      </c>
      <c r="B19" s="46" t="s">
        <v>136</v>
      </c>
      <c r="C19" s="43" t="s">
        <v>8</v>
      </c>
      <c r="D19" s="49">
        <v>36863</v>
      </c>
      <c r="E19" s="46" t="s">
        <v>44</v>
      </c>
      <c r="F19" s="46" t="s">
        <v>56</v>
      </c>
      <c r="G19" s="4">
        <v>1</v>
      </c>
      <c r="H19" s="4">
        <v>1</v>
      </c>
      <c r="I19" s="4">
        <v>0</v>
      </c>
      <c r="J19" s="4">
        <v>1</v>
      </c>
      <c r="K19" s="4">
        <v>0</v>
      </c>
      <c r="L19" s="39">
        <v>0</v>
      </c>
      <c r="M19" s="40">
        <v>0</v>
      </c>
      <c r="N19" s="4">
        <v>1</v>
      </c>
      <c r="O19" s="4">
        <v>0</v>
      </c>
      <c r="P19" s="4">
        <v>0</v>
      </c>
      <c r="Q19" s="4">
        <v>3</v>
      </c>
      <c r="R19" s="4">
        <v>2</v>
      </c>
      <c r="S19" s="4">
        <v>0</v>
      </c>
      <c r="T19" s="4">
        <v>0</v>
      </c>
      <c r="U19" s="4">
        <v>2</v>
      </c>
      <c r="V19" s="4">
        <v>0</v>
      </c>
      <c r="W19" s="4">
        <v>0</v>
      </c>
      <c r="X19" s="4">
        <v>3</v>
      </c>
      <c r="Y19" s="4">
        <v>0</v>
      </c>
      <c r="Z19" s="4">
        <v>0</v>
      </c>
      <c r="AA19" s="4">
        <f t="shared" si="0"/>
        <v>14</v>
      </c>
      <c r="AB19" s="55">
        <f t="shared" si="1"/>
        <v>0.35</v>
      </c>
    </row>
    <row r="20" spans="1:28" ht="34.5" customHeight="1">
      <c r="A20" s="45">
        <v>9</v>
      </c>
      <c r="B20" s="46" t="s">
        <v>113</v>
      </c>
      <c r="C20" s="43" t="s">
        <v>8</v>
      </c>
      <c r="D20" s="53" t="s">
        <v>114</v>
      </c>
      <c r="E20" s="46" t="s">
        <v>64</v>
      </c>
      <c r="F20" s="46" t="s">
        <v>21</v>
      </c>
      <c r="G20" s="4">
        <v>1</v>
      </c>
      <c r="H20" s="4">
        <v>1</v>
      </c>
      <c r="I20" s="4">
        <v>0</v>
      </c>
      <c r="J20" s="4">
        <v>0</v>
      </c>
      <c r="K20" s="4">
        <v>1</v>
      </c>
      <c r="L20" s="39">
        <v>0</v>
      </c>
      <c r="M20" s="40">
        <v>0</v>
      </c>
      <c r="N20" s="4">
        <v>0</v>
      </c>
      <c r="O20" s="4">
        <v>0</v>
      </c>
      <c r="P20" s="4">
        <v>0</v>
      </c>
      <c r="Q20" s="4">
        <v>1</v>
      </c>
      <c r="R20" s="4">
        <v>2</v>
      </c>
      <c r="S20" s="4">
        <v>2</v>
      </c>
      <c r="T20" s="4">
        <v>0</v>
      </c>
      <c r="U20" s="4">
        <v>0</v>
      </c>
      <c r="V20" s="4">
        <v>3</v>
      </c>
      <c r="W20" s="4">
        <v>0</v>
      </c>
      <c r="X20" s="4">
        <v>3</v>
      </c>
      <c r="Y20" s="4">
        <v>0</v>
      </c>
      <c r="Z20" s="4">
        <v>0</v>
      </c>
      <c r="AA20" s="4">
        <f t="shared" si="0"/>
        <v>14</v>
      </c>
      <c r="AB20" s="55">
        <f t="shared" si="1"/>
        <v>0.35</v>
      </c>
    </row>
    <row r="21" spans="1:28" ht="31.5" customHeight="1">
      <c r="A21" s="45">
        <v>12</v>
      </c>
      <c r="B21" s="50" t="s">
        <v>118</v>
      </c>
      <c r="C21" s="43" t="s">
        <v>8</v>
      </c>
      <c r="D21" s="51">
        <v>37022</v>
      </c>
      <c r="E21" s="50" t="s">
        <v>58</v>
      </c>
      <c r="F21" s="52" t="s">
        <v>23</v>
      </c>
      <c r="G21" s="70">
        <v>0</v>
      </c>
      <c r="H21" s="4">
        <v>0</v>
      </c>
      <c r="I21" s="4">
        <v>0</v>
      </c>
      <c r="J21" s="4">
        <v>0</v>
      </c>
      <c r="K21" s="4">
        <v>0</v>
      </c>
      <c r="L21" s="39">
        <v>0</v>
      </c>
      <c r="M21" s="40">
        <v>0</v>
      </c>
      <c r="N21" s="4">
        <v>0</v>
      </c>
      <c r="O21" s="4">
        <v>0</v>
      </c>
      <c r="P21" s="4">
        <v>0</v>
      </c>
      <c r="Q21" s="4">
        <v>2</v>
      </c>
      <c r="R21" s="4">
        <v>1</v>
      </c>
      <c r="S21" s="4">
        <v>1</v>
      </c>
      <c r="T21" s="4">
        <v>0</v>
      </c>
      <c r="U21" s="4">
        <v>0</v>
      </c>
      <c r="V21" s="4">
        <v>0</v>
      </c>
      <c r="W21" s="4">
        <v>1</v>
      </c>
      <c r="X21" s="4">
        <v>2</v>
      </c>
      <c r="Y21" s="4">
        <v>3</v>
      </c>
      <c r="Z21" s="4">
        <v>2</v>
      </c>
      <c r="AA21" s="4">
        <f t="shared" si="0"/>
        <v>12</v>
      </c>
      <c r="AB21" s="55">
        <f t="shared" si="1"/>
        <v>0.3</v>
      </c>
    </row>
    <row r="22" spans="1:28" ht="47.25">
      <c r="A22" s="45">
        <v>7</v>
      </c>
      <c r="B22" s="46" t="s">
        <v>111</v>
      </c>
      <c r="C22" s="43" t="s">
        <v>8</v>
      </c>
      <c r="D22" s="49">
        <v>36811</v>
      </c>
      <c r="E22" s="46" t="s">
        <v>64</v>
      </c>
      <c r="F22" s="46" t="s">
        <v>21</v>
      </c>
      <c r="G22" s="70">
        <v>1</v>
      </c>
      <c r="H22" s="4">
        <v>1</v>
      </c>
      <c r="I22" s="4">
        <v>1</v>
      </c>
      <c r="J22" s="4">
        <v>1</v>
      </c>
      <c r="K22" s="4">
        <v>1</v>
      </c>
      <c r="L22" s="39">
        <v>0</v>
      </c>
      <c r="M22" s="40">
        <v>0</v>
      </c>
      <c r="N22" s="4">
        <v>1</v>
      </c>
      <c r="O22" s="4">
        <v>0</v>
      </c>
      <c r="P22" s="4">
        <v>0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f t="shared" si="0"/>
        <v>11</v>
      </c>
      <c r="AB22" s="55">
        <f t="shared" si="1"/>
        <v>0.275</v>
      </c>
    </row>
    <row r="23" spans="1:28" ht="31.5">
      <c r="A23" s="45">
        <v>6</v>
      </c>
      <c r="B23" s="46" t="s">
        <v>108</v>
      </c>
      <c r="C23" s="43" t="s">
        <v>8</v>
      </c>
      <c r="D23" s="49">
        <v>36686</v>
      </c>
      <c r="E23" s="46" t="s">
        <v>109</v>
      </c>
      <c r="F23" s="46" t="s">
        <v>110</v>
      </c>
      <c r="G23" s="9">
        <v>0</v>
      </c>
      <c r="H23" s="4">
        <v>0</v>
      </c>
      <c r="I23" s="4">
        <v>0</v>
      </c>
      <c r="J23" s="4">
        <v>0</v>
      </c>
      <c r="K23" s="4">
        <v>0</v>
      </c>
      <c r="L23" s="39">
        <v>0</v>
      </c>
      <c r="M23" s="40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2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f t="shared" si="0"/>
        <v>4</v>
      </c>
      <c r="AB23" s="55">
        <f t="shared" si="1"/>
        <v>0.1</v>
      </c>
    </row>
    <row r="25" spans="2:6" ht="15.75">
      <c r="B25" s="65" t="s">
        <v>155</v>
      </c>
      <c r="D25" t="s">
        <v>159</v>
      </c>
      <c r="E25" s="90" t="s">
        <v>153</v>
      </c>
      <c r="F25" s="90"/>
    </row>
    <row r="27" spans="2:6" ht="31.5">
      <c r="B27" s="65" t="s">
        <v>156</v>
      </c>
      <c r="D27" t="s">
        <v>158</v>
      </c>
      <c r="E27" s="90" t="s">
        <v>154</v>
      </c>
      <c r="F27" s="90"/>
    </row>
  </sheetData>
  <sheetProtection/>
  <mergeCells count="18">
    <mergeCell ref="AB6:AB7"/>
    <mergeCell ref="AA6:AA7"/>
    <mergeCell ref="A1:G1"/>
    <mergeCell ref="B2:G2"/>
    <mergeCell ref="A3:G3"/>
    <mergeCell ref="A4:G4"/>
    <mergeCell ref="A6:A7"/>
    <mergeCell ref="B6:B7"/>
    <mergeCell ref="C6:C7"/>
    <mergeCell ref="D6:D7"/>
    <mergeCell ref="Y6:Z6"/>
    <mergeCell ref="E25:F25"/>
    <mergeCell ref="E27:F27"/>
    <mergeCell ref="G6:P6"/>
    <mergeCell ref="Q6:U6"/>
    <mergeCell ref="V6:X6"/>
    <mergeCell ref="E6:E7"/>
    <mergeCell ref="F6:F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Sega</cp:lastModifiedBy>
  <cp:lastPrinted>2016-11-22T16:15:01Z</cp:lastPrinted>
  <dcterms:created xsi:type="dcterms:W3CDTF">2011-09-15T07:41:43Z</dcterms:created>
  <dcterms:modified xsi:type="dcterms:W3CDTF">2017-11-15T19:04:31Z</dcterms:modified>
  <cp:category/>
  <cp:version/>
  <cp:contentType/>
  <cp:contentStatus/>
</cp:coreProperties>
</file>