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595" activeTab="1"/>
  </bookViews>
  <sheets>
    <sheet name="7" sheetId="1" r:id="rId1"/>
    <sheet name="8" sheetId="2" r:id="rId2"/>
    <sheet name="9" sheetId="3" r:id="rId3"/>
    <sheet name="10" sheetId="4" r:id="rId4"/>
    <sheet name="11 к" sheetId="5" r:id="rId5"/>
  </sheets>
  <definedNames/>
  <calcPr fullCalcOnLoad="1"/>
</workbook>
</file>

<file path=xl/sharedStrings.xml><?xml version="1.0" encoding="utf-8"?>
<sst xmlns="http://schemas.openxmlformats.org/spreadsheetml/2006/main" count="342" uniqueCount="131">
  <si>
    <t>ПРОТОКОЛ</t>
  </si>
  <si>
    <t>№</t>
  </si>
  <si>
    <t>всего баллов</t>
  </si>
  <si>
    <t>Задание 1</t>
  </si>
  <si>
    <t>Задание 2</t>
  </si>
  <si>
    <t>Задание 3</t>
  </si>
  <si>
    <t>/________________/</t>
  </si>
  <si>
    <r>
      <t xml:space="preserve">Ф.И.О. участника полностью </t>
    </r>
    <r>
      <rPr>
        <b/>
        <u val="single"/>
        <sz val="10"/>
        <rFont val="Arial Cyr"/>
        <family val="0"/>
      </rPr>
      <t>(заполняется координатором)</t>
    </r>
  </si>
  <si>
    <r>
      <t xml:space="preserve">Образовательное учреждение </t>
    </r>
    <r>
      <rPr>
        <b/>
        <u val="single"/>
        <sz val="10"/>
        <rFont val="Arial Cyr"/>
        <family val="0"/>
      </rPr>
      <t>(заполняется координатором)</t>
    </r>
  </si>
  <si>
    <t>МБОУ «СОШ № 17»</t>
  </si>
  <si>
    <t>МБОУ «ЭТЛ»</t>
  </si>
  <si>
    <t>МБОУ «СОШ №17»</t>
  </si>
  <si>
    <t>МБОУ «КНГ им.Кичикова А.Ш.»</t>
  </si>
  <si>
    <t>/_______________/</t>
  </si>
  <si>
    <t>предмет "ЭКОНОМИКА"         класс 7</t>
  </si>
  <si>
    <t>предмет "ЭКОНОМИКА"         класс 8</t>
  </si>
  <si>
    <t>предмет "ЭКОНОМИКА"         класс 9</t>
  </si>
  <si>
    <t>предмет "ЭКОНОМИКА"         класс 10</t>
  </si>
  <si>
    <t>предмет "ЭКОНОМИКА"         класс 11</t>
  </si>
  <si>
    <t>Район</t>
  </si>
  <si>
    <t>Дата рождения</t>
  </si>
  <si>
    <t>Фамилия, имя, отчество учителя (полностью)</t>
  </si>
  <si>
    <t>г.Элиста</t>
  </si>
  <si>
    <t>Зундугинов Борис Санжинович</t>
  </si>
  <si>
    <t>Лиджеева Кермен Борисовна</t>
  </si>
  <si>
    <t>Отыкова Ольга Николаевна</t>
  </si>
  <si>
    <t>Самаева Елена Нарановна</t>
  </si>
  <si>
    <t>Саранова Галина Бембеевна</t>
  </si>
  <si>
    <t>Нуркаева Галина Сергеевна</t>
  </si>
  <si>
    <t>% выполнения</t>
  </si>
  <si>
    <t>Задача 1</t>
  </si>
  <si>
    <t>Задача 2</t>
  </si>
  <si>
    <t>Задача 3</t>
  </si>
  <si>
    <t>Задача 4</t>
  </si>
  <si>
    <t xml:space="preserve">МБОУ "СОШ № 17" </t>
  </si>
  <si>
    <t>Сангаджиева Алина Арслановна</t>
  </si>
  <si>
    <t>Хулхачиев Гава Бадиевич</t>
  </si>
  <si>
    <t>Надбитова Галина Саранговна</t>
  </si>
  <si>
    <t>Дубовец Виктория Валериевна</t>
  </si>
  <si>
    <t>Колдаев Евгений Сананович</t>
  </si>
  <si>
    <t>Борисов Артем Саналович</t>
  </si>
  <si>
    <t>МБОУ "СОШ №3"</t>
  </si>
  <si>
    <t>БордаеваДонара Геннадьевна</t>
  </si>
  <si>
    <t>Кашаева Елена Батровна</t>
  </si>
  <si>
    <t>Бадмаев Давид Вячеславович</t>
  </si>
  <si>
    <t>Пелевин Иван Геннадьевич</t>
  </si>
  <si>
    <t>Умадыков Вячеслав Вячеславович</t>
  </si>
  <si>
    <t>Болдырев Анир Геннадьевич</t>
  </si>
  <si>
    <t>Аксенов БаинНаранович</t>
  </si>
  <si>
    <t>Куменова Карина Александровна</t>
  </si>
  <si>
    <t>Церенова Дарья Станиславовна</t>
  </si>
  <si>
    <t>Подколзина Елизавета Витальевна</t>
  </si>
  <si>
    <t xml:space="preserve">МБОУ "СОШ №17" </t>
  </si>
  <si>
    <t>Зундучинов Борис Санджиевич</t>
  </si>
  <si>
    <t>МБОУ ЭМГ</t>
  </si>
  <si>
    <t>Царенов Дмитрий Чингисович</t>
  </si>
  <si>
    <t>Михайлов Давид Михайлович</t>
  </si>
  <si>
    <t>Очурова Карина Павловна</t>
  </si>
  <si>
    <t>Лиджигоряева Анастасия Александровна</t>
  </si>
  <si>
    <t>Сарангов Давид Владимирович</t>
  </si>
  <si>
    <t>Мальева Зинаида Вячеславовна</t>
  </si>
  <si>
    <t>Лиджиев Артур Баатрович</t>
  </si>
  <si>
    <t>Кислова Алина Владимировна</t>
  </si>
  <si>
    <t>Тюрбеева Валентина Евгеньевна</t>
  </si>
  <si>
    <t xml:space="preserve">МБОУ "СОШ №20" </t>
  </si>
  <si>
    <t>Саткуева Раиса Манджиевна</t>
  </si>
  <si>
    <t>Савченко Надежда Алексеевна</t>
  </si>
  <si>
    <t>Умгаев Арат Александрович</t>
  </si>
  <si>
    <t>Гагуева Александра Эрдниевна</t>
  </si>
  <si>
    <t>МБОУ «СОШ №3 имени Сергиенко Н.Г»</t>
  </si>
  <si>
    <t>Бугдаева Элина Александровна</t>
  </si>
  <si>
    <t>23.07.2001г.</t>
  </si>
  <si>
    <t>МБОУ СОШ №18</t>
  </si>
  <si>
    <t>Манджиева Евгения Владимировна</t>
  </si>
  <si>
    <t>Бадма-Халгаев Руслан Константинович</t>
  </si>
  <si>
    <t>Доманова Алина Джангровна</t>
  </si>
  <si>
    <t>Дукманов Евгений Валерьевич</t>
  </si>
  <si>
    <t>Арсгирова  Александра  Вячеславовна</t>
  </si>
  <si>
    <t>МБОУ " Элистинский лицей"</t>
  </si>
  <si>
    <t>Шевенова Светлана Ивановна</t>
  </si>
  <si>
    <t>Куменова Татьяна Эдуардовна</t>
  </si>
  <si>
    <t>Кектышов Дамба Александрович</t>
  </si>
  <si>
    <t>01.06. 2000 г.</t>
  </si>
  <si>
    <t>МБОУ "СОШ № 21"</t>
  </si>
  <si>
    <t>Дорджиева Наталья Владимировна</t>
  </si>
  <si>
    <t>13.032001</t>
  </si>
  <si>
    <t>Базырова Мария Юрьевна</t>
  </si>
  <si>
    <t>28.06.200</t>
  </si>
  <si>
    <t>Сангаджиева Алина Саналовна</t>
  </si>
  <si>
    <t>Дата проведения 15.11.2017г.</t>
  </si>
  <si>
    <t>Дата проведения-15.11.2017</t>
  </si>
  <si>
    <t>дата проведения - 15.11.2017г.</t>
  </si>
  <si>
    <t>дата проведения-15.11.2017г.</t>
  </si>
  <si>
    <t>муниципального этапа ВсОШ 2017-2018г.</t>
  </si>
  <si>
    <t xml:space="preserve">муниципального этапа ВсОШ 2017-2018г. </t>
  </si>
  <si>
    <t>муниципального этапа ВсОШ   2017-2018г.</t>
  </si>
  <si>
    <t>Часть 2</t>
  </si>
  <si>
    <t>Часть 1</t>
  </si>
  <si>
    <t>Бадаева Санчир Цереновна</t>
  </si>
  <si>
    <t>Арвгаева Амра Владимировна</t>
  </si>
  <si>
    <t>Лиджиев Арслан Азаматович</t>
  </si>
  <si>
    <t>Комушева Айса Баатровна</t>
  </si>
  <si>
    <t>Доваджинова Герел Григорьевна</t>
  </si>
  <si>
    <t>Довунов Бадма Эрдниевич</t>
  </si>
  <si>
    <t>Педеров Лиджи Чингисович</t>
  </si>
  <si>
    <t>Задача 5</t>
  </si>
  <si>
    <t>Гаряев Очир Бадмаевич</t>
  </si>
  <si>
    <t>Кальдинов Айс Аркадьевич</t>
  </si>
  <si>
    <t>Манджиев Бадма Валерьевич</t>
  </si>
  <si>
    <t>максимальный балл -60</t>
  </si>
  <si>
    <t>максимальный балл - 45</t>
  </si>
  <si>
    <t>Логаева Нелля Андреевна</t>
  </si>
  <si>
    <t>Манджиева Джиргал Нармаевна</t>
  </si>
  <si>
    <t>Гагуев Даян Эрдниевич</t>
  </si>
  <si>
    <t>Бордаева Донара Геннадьевна</t>
  </si>
  <si>
    <t>Манджиева Гиляна Баатровна</t>
  </si>
  <si>
    <t>Донгрупов Алексей Евгеньевич</t>
  </si>
  <si>
    <t>максимальный балл-70</t>
  </si>
  <si>
    <t>Ботиев Баин Саналович</t>
  </si>
  <si>
    <t>Бадмаева Дельгира Басанговна</t>
  </si>
  <si>
    <t>Эрдниев Нимя Тюрьбяевич</t>
  </si>
  <si>
    <t>Член жюри:</t>
  </si>
  <si>
    <t>Чемидова Т.Г.</t>
  </si>
  <si>
    <t>Председатель жюри:</t>
  </si>
  <si>
    <t>Казакова Г.Я.</t>
  </si>
  <si>
    <t>Максимальный балл- 45</t>
  </si>
  <si>
    <t>Самтонова Алина Евгеньевна</t>
  </si>
  <si>
    <t>Бардаева Д.Г.</t>
  </si>
  <si>
    <t>Самаева Е.Н.</t>
  </si>
  <si>
    <t xml:space="preserve"> </t>
  </si>
  <si>
    <t>максимальный балл-58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</si>
</sst>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14" fontId="9" fillId="0" borderId="16" xfId="0" applyNumberFormat="1" applyFont="1" applyBorder="1" applyAlignment="1">
      <alignment horizontal="right"/>
    </xf>
    <xf numFmtId="0" fontId="9" fillId="0" borderId="16" xfId="0" applyFont="1" applyBorder="1" applyAlignment="1">
      <alignment wrapText="1"/>
    </xf>
    <xf numFmtId="14" fontId="6" fillId="0" borderId="16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/>
    </xf>
    <xf numFmtId="14" fontId="6" fillId="0" borderId="15" xfId="0" applyNumberFormat="1" applyFont="1" applyBorder="1" applyAlignment="1">
      <alignment/>
    </xf>
    <xf numFmtId="14" fontId="9" fillId="0" borderId="15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14" fontId="9" fillId="0" borderId="18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14" fontId="6" fillId="0" borderId="16" xfId="0" applyNumberFormat="1" applyFont="1" applyBorder="1" applyAlignment="1">
      <alignment vertical="top"/>
    </xf>
    <xf numFmtId="14" fontId="6" fillId="0" borderId="16" xfId="0" applyNumberFormat="1" applyFont="1" applyBorder="1" applyAlignment="1">
      <alignment/>
    </xf>
    <xf numFmtId="14" fontId="9" fillId="0" borderId="16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55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0" xfId="55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55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7" fillId="0" borderId="10" xfId="55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10" fontId="8" fillId="0" borderId="10" xfId="5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C19" sqref="C19:E19"/>
    </sheetView>
  </sheetViews>
  <sheetFormatPr defaultColWidth="9.00390625" defaultRowHeight="12.75"/>
  <cols>
    <col min="1" max="1" width="3.125" style="0" customWidth="1"/>
    <col min="2" max="2" width="21.75390625" style="0" customWidth="1"/>
    <col min="4" max="4" width="11.625" style="0" customWidth="1"/>
    <col min="5" max="5" width="21.00390625" style="0" customWidth="1"/>
    <col min="6" max="6" width="19.875" style="0" customWidth="1"/>
    <col min="7" max="7" width="10.375" style="0" customWidth="1"/>
    <col min="8" max="8" width="11.00390625" style="0" customWidth="1"/>
    <col min="9" max="9" width="10.75390625" style="0" customWidth="1"/>
    <col min="10" max="10" width="7.75390625" style="0" customWidth="1"/>
    <col min="11" max="11" width="8.625" style="0" customWidth="1"/>
    <col min="12" max="12" width="11.875" style="0" customWidth="1"/>
  </cols>
  <sheetData>
    <row r="1" spans="1:6" ht="12.75">
      <c r="A1" s="89" t="s">
        <v>0</v>
      </c>
      <c r="B1" s="89"/>
      <c r="C1" s="89"/>
      <c r="D1" s="89"/>
      <c r="E1" s="89"/>
      <c r="F1" s="89"/>
    </row>
    <row r="2" spans="1:6" ht="15">
      <c r="A2" s="1"/>
      <c r="B2" s="90" t="s">
        <v>14</v>
      </c>
      <c r="C2" s="90"/>
      <c r="D2" s="90"/>
      <c r="E2" s="90"/>
      <c r="F2" s="90"/>
    </row>
    <row r="3" spans="1:6" ht="12.75">
      <c r="A3" s="3" t="s">
        <v>93</v>
      </c>
      <c r="B3" s="3"/>
      <c r="C3" s="3"/>
      <c r="D3" s="3"/>
      <c r="E3" s="3"/>
      <c r="F3" s="3"/>
    </row>
    <row r="4" spans="1:6" ht="12.75">
      <c r="A4" s="3"/>
      <c r="B4" s="3" t="s">
        <v>110</v>
      </c>
      <c r="C4" s="3"/>
      <c r="D4" s="3"/>
      <c r="E4" s="3" t="s">
        <v>89</v>
      </c>
      <c r="F4" s="3"/>
    </row>
    <row r="5" spans="1:6" ht="13.5" thickBot="1">
      <c r="A5" s="3"/>
      <c r="B5" s="3"/>
      <c r="C5" s="3"/>
      <c r="D5" s="3"/>
      <c r="E5" s="3"/>
      <c r="F5" s="3"/>
    </row>
    <row r="6" spans="1:24" ht="15" customHeight="1">
      <c r="A6" s="91" t="s">
        <v>1</v>
      </c>
      <c r="B6" s="94" t="s">
        <v>7</v>
      </c>
      <c r="C6" s="94" t="s">
        <v>19</v>
      </c>
      <c r="D6" s="100" t="s">
        <v>20</v>
      </c>
      <c r="E6" s="91" t="s">
        <v>8</v>
      </c>
      <c r="F6" s="94" t="s">
        <v>21</v>
      </c>
      <c r="G6" s="103" t="s">
        <v>97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7" t="s">
        <v>96</v>
      </c>
      <c r="U6" s="108"/>
      <c r="V6" s="109"/>
      <c r="W6" s="97" t="s">
        <v>2</v>
      </c>
      <c r="X6" s="97" t="s">
        <v>29</v>
      </c>
    </row>
    <row r="7" spans="1:24" ht="12.75" customHeight="1">
      <c r="A7" s="92"/>
      <c r="B7" s="95"/>
      <c r="C7" s="95"/>
      <c r="D7" s="101"/>
      <c r="E7" s="92"/>
      <c r="F7" s="95"/>
      <c r="G7" s="103" t="s">
        <v>3</v>
      </c>
      <c r="H7" s="104"/>
      <c r="I7" s="104"/>
      <c r="J7" s="104"/>
      <c r="K7" s="104"/>
      <c r="L7" s="104"/>
      <c r="M7" s="104"/>
      <c r="N7" s="104"/>
      <c r="O7" s="104"/>
      <c r="P7" s="104"/>
      <c r="Q7" s="105" t="s">
        <v>4</v>
      </c>
      <c r="R7" s="105" t="s">
        <v>5</v>
      </c>
      <c r="S7" s="105"/>
      <c r="T7" s="105" t="s">
        <v>30</v>
      </c>
      <c r="U7" s="97" t="s">
        <v>31</v>
      </c>
      <c r="V7" s="97" t="s">
        <v>32</v>
      </c>
      <c r="W7" s="98"/>
      <c r="X7" s="98"/>
    </row>
    <row r="8" spans="1:24" ht="63" customHeight="1" thickBot="1">
      <c r="A8" s="93"/>
      <c r="B8" s="96"/>
      <c r="C8" s="96"/>
      <c r="D8" s="102"/>
      <c r="E8" s="93"/>
      <c r="F8" s="96"/>
      <c r="G8" s="53">
        <v>1</v>
      </c>
      <c r="H8" s="54">
        <v>2</v>
      </c>
      <c r="I8" s="54">
        <v>3</v>
      </c>
      <c r="J8" s="54">
        <v>4</v>
      </c>
      <c r="K8" s="54">
        <v>5</v>
      </c>
      <c r="L8" s="54">
        <v>6</v>
      </c>
      <c r="M8" s="54">
        <v>7</v>
      </c>
      <c r="N8" s="54">
        <v>8</v>
      </c>
      <c r="O8" s="54">
        <v>9</v>
      </c>
      <c r="P8" s="54">
        <v>10</v>
      </c>
      <c r="Q8" s="105"/>
      <c r="R8" s="14">
        <v>1</v>
      </c>
      <c r="S8" s="56">
        <v>2</v>
      </c>
      <c r="T8" s="105"/>
      <c r="U8" s="99"/>
      <c r="V8" s="99"/>
      <c r="W8" s="99"/>
      <c r="X8" s="99"/>
    </row>
    <row r="9" spans="1:24" ht="35.25" customHeight="1" thickBot="1">
      <c r="A9" s="52">
        <v>1</v>
      </c>
      <c r="B9" s="26" t="s">
        <v>112</v>
      </c>
      <c r="C9" s="27" t="s">
        <v>22</v>
      </c>
      <c r="D9" s="28">
        <v>38348</v>
      </c>
      <c r="E9" s="43" t="s">
        <v>34</v>
      </c>
      <c r="F9" s="24" t="s">
        <v>111</v>
      </c>
      <c r="G9" s="59">
        <v>1</v>
      </c>
      <c r="H9" s="55">
        <v>1</v>
      </c>
      <c r="I9" s="59">
        <v>1</v>
      </c>
      <c r="J9" s="55">
        <v>1</v>
      </c>
      <c r="K9" s="59">
        <v>1</v>
      </c>
      <c r="L9" s="55">
        <v>1</v>
      </c>
      <c r="M9" s="59">
        <v>1</v>
      </c>
      <c r="N9" s="55">
        <v>1</v>
      </c>
      <c r="O9" s="59">
        <v>1</v>
      </c>
      <c r="P9" s="55">
        <v>1</v>
      </c>
      <c r="Q9" s="60">
        <v>2</v>
      </c>
      <c r="R9" s="61">
        <v>0</v>
      </c>
      <c r="S9" s="55">
        <v>2</v>
      </c>
      <c r="T9" s="55">
        <v>5</v>
      </c>
      <c r="U9" s="55">
        <v>5</v>
      </c>
      <c r="V9" s="55">
        <v>10</v>
      </c>
      <c r="W9" s="62">
        <f aca="true" t="shared" si="0" ref="W9:W17">SUM(G9:V9)</f>
        <v>34</v>
      </c>
      <c r="X9" s="63">
        <v>0.7556</v>
      </c>
    </row>
    <row r="10" spans="1:24" ht="42.75" customHeight="1" thickBot="1">
      <c r="A10" s="52">
        <v>2</v>
      </c>
      <c r="B10" s="26" t="s">
        <v>35</v>
      </c>
      <c r="C10" s="27" t="s">
        <v>22</v>
      </c>
      <c r="D10" s="28">
        <v>38504</v>
      </c>
      <c r="E10" s="29" t="s">
        <v>34</v>
      </c>
      <c r="F10" s="26" t="s">
        <v>111</v>
      </c>
      <c r="G10" s="51">
        <v>1</v>
      </c>
      <c r="H10" s="14">
        <v>1</v>
      </c>
      <c r="I10" s="51">
        <v>1</v>
      </c>
      <c r="J10" s="14">
        <v>1</v>
      </c>
      <c r="K10" s="51">
        <v>1</v>
      </c>
      <c r="L10" s="14">
        <v>1</v>
      </c>
      <c r="M10" s="51">
        <v>1</v>
      </c>
      <c r="N10" s="14">
        <v>1</v>
      </c>
      <c r="O10" s="51">
        <v>1</v>
      </c>
      <c r="P10" s="14">
        <v>1</v>
      </c>
      <c r="Q10" s="62">
        <v>2</v>
      </c>
      <c r="R10" s="64">
        <v>0</v>
      </c>
      <c r="S10" s="14">
        <v>2</v>
      </c>
      <c r="T10" s="55">
        <v>5</v>
      </c>
      <c r="U10" s="55">
        <v>5</v>
      </c>
      <c r="V10" s="55">
        <v>10</v>
      </c>
      <c r="W10" s="62">
        <f t="shared" si="0"/>
        <v>34</v>
      </c>
      <c r="X10" s="63">
        <v>0.7556</v>
      </c>
    </row>
    <row r="11" spans="1:24" ht="34.5" customHeight="1" thickBot="1">
      <c r="A11" s="52">
        <v>3</v>
      </c>
      <c r="B11" s="26" t="s">
        <v>43</v>
      </c>
      <c r="C11" s="27" t="s">
        <v>22</v>
      </c>
      <c r="D11" s="28">
        <v>38383</v>
      </c>
      <c r="E11" s="29" t="s">
        <v>34</v>
      </c>
      <c r="F11" s="26" t="s">
        <v>111</v>
      </c>
      <c r="G11" s="53">
        <v>1</v>
      </c>
      <c r="H11" s="54">
        <v>1</v>
      </c>
      <c r="I11" s="54">
        <v>1</v>
      </c>
      <c r="J11" s="54">
        <v>1</v>
      </c>
      <c r="K11" s="54">
        <v>1</v>
      </c>
      <c r="L11" s="54">
        <v>0</v>
      </c>
      <c r="M11" s="54">
        <v>1</v>
      </c>
      <c r="N11" s="54">
        <v>1</v>
      </c>
      <c r="O11" s="54">
        <v>1</v>
      </c>
      <c r="P11" s="54">
        <v>1</v>
      </c>
      <c r="Q11" s="54">
        <v>2</v>
      </c>
      <c r="R11" s="66">
        <v>0</v>
      </c>
      <c r="S11" s="54">
        <v>1</v>
      </c>
      <c r="T11" s="54">
        <v>5</v>
      </c>
      <c r="U11" s="54">
        <v>5</v>
      </c>
      <c r="V11" s="54">
        <v>10</v>
      </c>
      <c r="W11" s="62">
        <f t="shared" si="0"/>
        <v>32</v>
      </c>
      <c r="X11" s="63">
        <v>0.7111</v>
      </c>
    </row>
    <row r="12" spans="1:24" ht="30.75" customHeight="1" thickBot="1">
      <c r="A12" s="52">
        <v>4</v>
      </c>
      <c r="B12" s="26" t="s">
        <v>39</v>
      </c>
      <c r="C12" s="27" t="s">
        <v>22</v>
      </c>
      <c r="D12" s="28">
        <v>38464</v>
      </c>
      <c r="E12" s="29" t="s">
        <v>34</v>
      </c>
      <c r="F12" s="26" t="s">
        <v>111</v>
      </c>
      <c r="G12" s="53">
        <v>1</v>
      </c>
      <c r="H12" s="53">
        <v>1</v>
      </c>
      <c r="I12" s="53">
        <v>1</v>
      </c>
      <c r="J12" s="53">
        <v>1</v>
      </c>
      <c r="K12" s="53">
        <v>1</v>
      </c>
      <c r="L12" s="53">
        <v>1</v>
      </c>
      <c r="M12" s="53">
        <v>1</v>
      </c>
      <c r="N12" s="53">
        <v>1</v>
      </c>
      <c r="O12" s="53">
        <v>1</v>
      </c>
      <c r="P12" s="53">
        <v>1</v>
      </c>
      <c r="Q12" s="54">
        <v>2</v>
      </c>
      <c r="R12" s="66">
        <v>0</v>
      </c>
      <c r="S12" s="54">
        <v>2</v>
      </c>
      <c r="T12" s="54">
        <v>5</v>
      </c>
      <c r="U12" s="54">
        <v>0</v>
      </c>
      <c r="V12" s="54">
        <v>10</v>
      </c>
      <c r="W12" s="62">
        <f t="shared" si="0"/>
        <v>29</v>
      </c>
      <c r="X12" s="63">
        <v>0.6444</v>
      </c>
    </row>
    <row r="13" spans="1:24" ht="34.5" customHeight="1" thickBot="1">
      <c r="A13" s="52">
        <v>5</v>
      </c>
      <c r="B13" s="26" t="s">
        <v>38</v>
      </c>
      <c r="C13" s="27" t="s">
        <v>22</v>
      </c>
      <c r="D13" s="28">
        <v>38343</v>
      </c>
      <c r="E13" s="29" t="s">
        <v>34</v>
      </c>
      <c r="F13" s="26" t="s">
        <v>111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4">
        <v>2</v>
      </c>
      <c r="R13" s="66">
        <v>0.5</v>
      </c>
      <c r="S13" s="54">
        <v>2</v>
      </c>
      <c r="T13" s="54">
        <v>5</v>
      </c>
      <c r="U13" s="54">
        <v>5</v>
      </c>
      <c r="V13" s="54">
        <v>4</v>
      </c>
      <c r="W13" s="62">
        <f t="shared" si="0"/>
        <v>28.5</v>
      </c>
      <c r="X13" s="63">
        <v>0.6333</v>
      </c>
    </row>
    <row r="14" spans="1:24" ht="36" customHeight="1" thickBot="1">
      <c r="A14" s="52">
        <v>6</v>
      </c>
      <c r="B14" s="26" t="s">
        <v>40</v>
      </c>
      <c r="C14" s="27" t="s">
        <v>22</v>
      </c>
      <c r="D14" s="30">
        <v>38485</v>
      </c>
      <c r="E14" s="29" t="s">
        <v>41</v>
      </c>
      <c r="F14" s="26" t="s">
        <v>114</v>
      </c>
      <c r="G14" s="53">
        <v>1</v>
      </c>
      <c r="H14" s="53">
        <v>1</v>
      </c>
      <c r="I14" s="53">
        <v>1</v>
      </c>
      <c r="J14" s="53">
        <v>1</v>
      </c>
      <c r="K14" s="53">
        <v>1</v>
      </c>
      <c r="L14" s="53">
        <v>1</v>
      </c>
      <c r="M14" s="53">
        <v>1</v>
      </c>
      <c r="N14" s="53">
        <v>1</v>
      </c>
      <c r="O14" s="53">
        <v>1</v>
      </c>
      <c r="P14" s="53">
        <v>1</v>
      </c>
      <c r="Q14" s="54">
        <v>4</v>
      </c>
      <c r="R14" s="66">
        <v>2</v>
      </c>
      <c r="S14" s="54">
        <v>3</v>
      </c>
      <c r="T14" s="54">
        <v>0</v>
      </c>
      <c r="U14" s="54">
        <v>0</v>
      </c>
      <c r="V14" s="54">
        <v>7</v>
      </c>
      <c r="W14" s="62">
        <f t="shared" si="0"/>
        <v>26</v>
      </c>
      <c r="X14" s="63">
        <v>0.5778</v>
      </c>
    </row>
    <row r="15" spans="1:24" ht="33" customHeight="1" thickBot="1">
      <c r="A15" s="52">
        <v>7</v>
      </c>
      <c r="B15" s="26" t="s">
        <v>115</v>
      </c>
      <c r="C15" s="27" t="s">
        <v>22</v>
      </c>
      <c r="D15" s="30">
        <v>38141</v>
      </c>
      <c r="E15" s="29" t="s">
        <v>41</v>
      </c>
      <c r="F15" s="26" t="s">
        <v>114</v>
      </c>
      <c r="G15" s="53">
        <v>1</v>
      </c>
      <c r="H15" s="53">
        <v>1</v>
      </c>
      <c r="I15" s="53">
        <v>1</v>
      </c>
      <c r="J15" s="53">
        <v>0</v>
      </c>
      <c r="K15" s="53">
        <v>1</v>
      </c>
      <c r="L15" s="54">
        <v>1</v>
      </c>
      <c r="M15" s="54">
        <v>1</v>
      </c>
      <c r="N15" s="54">
        <v>1</v>
      </c>
      <c r="O15" s="54">
        <v>1</v>
      </c>
      <c r="P15" s="54">
        <v>1</v>
      </c>
      <c r="Q15" s="54">
        <v>4</v>
      </c>
      <c r="R15" s="66">
        <v>3</v>
      </c>
      <c r="S15" s="54">
        <v>3</v>
      </c>
      <c r="T15" s="54">
        <v>0</v>
      </c>
      <c r="U15" s="54">
        <v>0</v>
      </c>
      <c r="V15" s="54">
        <v>4</v>
      </c>
      <c r="W15" s="62">
        <f t="shared" si="0"/>
        <v>23</v>
      </c>
      <c r="X15" s="63">
        <v>0.5111</v>
      </c>
    </row>
    <row r="16" spans="1:24" ht="37.5" customHeight="1" thickBot="1">
      <c r="A16" s="52">
        <v>8</v>
      </c>
      <c r="B16" s="26" t="s">
        <v>113</v>
      </c>
      <c r="C16" s="27" t="s">
        <v>22</v>
      </c>
      <c r="D16" s="30">
        <v>38337</v>
      </c>
      <c r="E16" s="29" t="s">
        <v>41</v>
      </c>
      <c r="F16" s="26" t="s">
        <v>114</v>
      </c>
      <c r="G16" s="53">
        <v>1</v>
      </c>
      <c r="H16" s="54">
        <v>1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1</v>
      </c>
      <c r="O16" s="54">
        <v>1</v>
      </c>
      <c r="P16" s="54">
        <v>1</v>
      </c>
      <c r="Q16" s="54">
        <v>4</v>
      </c>
      <c r="R16" s="66">
        <v>3</v>
      </c>
      <c r="S16" s="54">
        <v>3</v>
      </c>
      <c r="T16" s="54">
        <v>0</v>
      </c>
      <c r="U16" s="54">
        <v>0</v>
      </c>
      <c r="V16" s="54">
        <v>2</v>
      </c>
      <c r="W16" s="62">
        <f t="shared" si="0"/>
        <v>21</v>
      </c>
      <c r="X16" s="63">
        <v>0.4667</v>
      </c>
    </row>
    <row r="17" spans="1:24" ht="34.5" customHeight="1" thickBot="1">
      <c r="A17" s="52">
        <v>9</v>
      </c>
      <c r="B17" s="26" t="s">
        <v>36</v>
      </c>
      <c r="C17" s="27" t="s">
        <v>22</v>
      </c>
      <c r="D17" s="28">
        <v>38155</v>
      </c>
      <c r="E17" s="29" t="s">
        <v>34</v>
      </c>
      <c r="F17" s="26" t="s">
        <v>37</v>
      </c>
      <c r="G17" s="53">
        <v>1</v>
      </c>
      <c r="H17" s="54">
        <v>0</v>
      </c>
      <c r="I17" s="54">
        <v>0</v>
      </c>
      <c r="J17" s="54">
        <v>0</v>
      </c>
      <c r="K17" s="54">
        <v>1</v>
      </c>
      <c r="L17" s="54">
        <v>1</v>
      </c>
      <c r="M17" s="54">
        <v>1</v>
      </c>
      <c r="N17" s="54">
        <v>1</v>
      </c>
      <c r="O17" s="54">
        <v>1</v>
      </c>
      <c r="P17" s="54">
        <v>1</v>
      </c>
      <c r="Q17" s="54">
        <v>4</v>
      </c>
      <c r="R17" s="66">
        <v>0</v>
      </c>
      <c r="S17" s="54">
        <v>2</v>
      </c>
      <c r="T17" s="54">
        <v>0</v>
      </c>
      <c r="U17" s="54">
        <v>0</v>
      </c>
      <c r="V17" s="54">
        <v>2</v>
      </c>
      <c r="W17" s="62">
        <f t="shared" si="0"/>
        <v>15</v>
      </c>
      <c r="X17" s="63">
        <v>0.3333</v>
      </c>
    </row>
    <row r="19" spans="2:8" ht="30" customHeight="1">
      <c r="B19" s="9" t="s">
        <v>121</v>
      </c>
      <c r="C19" s="110" t="s">
        <v>127</v>
      </c>
      <c r="D19" s="110"/>
      <c r="E19" s="110"/>
      <c r="F19" s="9"/>
      <c r="G19" s="106" t="s">
        <v>6</v>
      </c>
      <c r="H19" s="106"/>
    </row>
    <row r="21" spans="2:8" ht="31.5" customHeight="1">
      <c r="B21" s="9" t="s">
        <v>123</v>
      </c>
      <c r="C21" s="111" t="s">
        <v>124</v>
      </c>
      <c r="D21" s="111"/>
      <c r="E21" s="111"/>
      <c r="F21" s="12"/>
      <c r="G21" s="106" t="s">
        <v>13</v>
      </c>
      <c r="H21" s="106"/>
    </row>
    <row r="22" spans="2:6" ht="15.75">
      <c r="B22" s="12"/>
      <c r="C22" s="12"/>
      <c r="D22" s="12"/>
      <c r="E22" s="106"/>
      <c r="F22" s="106"/>
    </row>
  </sheetData>
  <sheetProtection/>
  <mergeCells count="23">
    <mergeCell ref="C21:E21"/>
    <mergeCell ref="T7:T8"/>
    <mergeCell ref="U7:U8"/>
    <mergeCell ref="G7:P7"/>
    <mergeCell ref="Q7:Q8"/>
    <mergeCell ref="E22:F22"/>
    <mergeCell ref="R7:S7"/>
    <mergeCell ref="G6:S6"/>
    <mergeCell ref="V7:V8"/>
    <mergeCell ref="T6:V6"/>
    <mergeCell ref="G19:H19"/>
    <mergeCell ref="G21:H21"/>
    <mergeCell ref="C19:E19"/>
    <mergeCell ref="A1:F1"/>
    <mergeCell ref="B2:F2"/>
    <mergeCell ref="A6:A8"/>
    <mergeCell ref="B6:B8"/>
    <mergeCell ref="X6:X8"/>
    <mergeCell ref="W6:W8"/>
    <mergeCell ref="C6:C8"/>
    <mergeCell ref="D6:D8"/>
    <mergeCell ref="E6:E8"/>
    <mergeCell ref="F6:F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8.875" style="0" bestFit="1" customWidth="1"/>
    <col min="4" max="4" width="11.25390625" style="0" bestFit="1" customWidth="1"/>
    <col min="5" max="5" width="20.00390625" style="0" customWidth="1"/>
    <col min="6" max="6" width="19.00390625" style="0" customWidth="1"/>
    <col min="7" max="23" width="4.75390625" style="0" customWidth="1"/>
    <col min="24" max="24" width="7.25390625" style="0" bestFit="1" customWidth="1"/>
  </cols>
  <sheetData>
    <row r="1" spans="1:8" ht="12.75">
      <c r="A1" s="89" t="s">
        <v>0</v>
      </c>
      <c r="B1" s="89"/>
      <c r="C1" s="89"/>
      <c r="D1" s="89"/>
      <c r="E1" s="89"/>
      <c r="F1" s="89"/>
      <c r="G1" s="89"/>
      <c r="H1" s="89"/>
    </row>
    <row r="2" spans="1:8" ht="15">
      <c r="A2" s="1"/>
      <c r="B2" s="90" t="s">
        <v>15</v>
      </c>
      <c r="C2" s="90"/>
      <c r="D2" s="90"/>
      <c r="E2" s="90"/>
      <c r="F2" s="90"/>
      <c r="G2" s="90"/>
      <c r="H2" s="90"/>
    </row>
    <row r="3" spans="1:8" ht="12.75">
      <c r="A3" s="3"/>
      <c r="B3" s="3" t="s">
        <v>94</v>
      </c>
      <c r="C3" s="3"/>
      <c r="D3" s="3"/>
      <c r="E3" s="3"/>
      <c r="F3" s="3"/>
      <c r="G3" s="3"/>
      <c r="H3" s="3"/>
    </row>
    <row r="4" spans="1:8" ht="12.75">
      <c r="A4" s="3"/>
      <c r="B4" s="3" t="s">
        <v>125</v>
      </c>
      <c r="C4" s="3"/>
      <c r="D4" s="3"/>
      <c r="E4" s="3"/>
      <c r="F4" s="3"/>
      <c r="G4" s="3" t="s">
        <v>90</v>
      </c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24" ht="12.75" customHeight="1">
      <c r="A6" s="112" t="s">
        <v>1</v>
      </c>
      <c r="B6" s="113" t="s">
        <v>7</v>
      </c>
      <c r="C6" s="113" t="s">
        <v>19</v>
      </c>
      <c r="D6" s="113" t="s">
        <v>20</v>
      </c>
      <c r="E6" s="116" t="s">
        <v>8</v>
      </c>
      <c r="F6" s="121" t="s">
        <v>21</v>
      </c>
      <c r="G6" s="124" t="s">
        <v>97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 t="s">
        <v>96</v>
      </c>
      <c r="U6" s="124"/>
      <c r="V6" s="124"/>
      <c r="W6" s="113" t="s">
        <v>2</v>
      </c>
      <c r="X6" s="113" t="s">
        <v>29</v>
      </c>
    </row>
    <row r="7" spans="1:24" ht="42.75" customHeight="1">
      <c r="A7" s="112"/>
      <c r="B7" s="114"/>
      <c r="C7" s="114"/>
      <c r="D7" s="114"/>
      <c r="E7" s="117"/>
      <c r="F7" s="122"/>
      <c r="G7" s="119" t="s">
        <v>3</v>
      </c>
      <c r="H7" s="112"/>
      <c r="I7" s="112"/>
      <c r="J7" s="112"/>
      <c r="K7" s="112"/>
      <c r="L7" s="112"/>
      <c r="M7" s="112"/>
      <c r="N7" s="112"/>
      <c r="O7" s="112"/>
      <c r="P7" s="112"/>
      <c r="Q7" s="112" t="s">
        <v>4</v>
      </c>
      <c r="R7" s="112"/>
      <c r="S7" s="65" t="s">
        <v>5</v>
      </c>
      <c r="T7" s="113" t="s">
        <v>30</v>
      </c>
      <c r="U7" s="113" t="s">
        <v>31</v>
      </c>
      <c r="V7" s="113" t="s">
        <v>32</v>
      </c>
      <c r="W7" s="114"/>
      <c r="X7" s="114"/>
    </row>
    <row r="8" spans="1:24" ht="54.75" customHeight="1" thickBot="1">
      <c r="A8" s="112"/>
      <c r="B8" s="115"/>
      <c r="C8" s="115"/>
      <c r="D8" s="120"/>
      <c r="E8" s="118"/>
      <c r="F8" s="123"/>
      <c r="G8" s="57">
        <v>1</v>
      </c>
      <c r="H8" s="2">
        <v>2</v>
      </c>
      <c r="I8" s="2">
        <v>3</v>
      </c>
      <c r="J8" s="2">
        <v>4</v>
      </c>
      <c r="K8" s="2">
        <v>5</v>
      </c>
      <c r="L8" s="2">
        <v>6</v>
      </c>
      <c r="M8" s="2">
        <v>7</v>
      </c>
      <c r="N8" s="2">
        <v>8</v>
      </c>
      <c r="O8" s="2">
        <v>9</v>
      </c>
      <c r="P8" s="2">
        <v>10</v>
      </c>
      <c r="Q8" s="68">
        <v>1</v>
      </c>
      <c r="R8" s="68">
        <v>2</v>
      </c>
      <c r="S8" s="2">
        <v>1</v>
      </c>
      <c r="T8" s="115"/>
      <c r="U8" s="115"/>
      <c r="V8" s="115"/>
      <c r="W8" s="115"/>
      <c r="X8" s="115"/>
    </row>
    <row r="9" spans="1:24" ht="29.25" customHeight="1" thickBot="1">
      <c r="A9" s="8">
        <v>2</v>
      </c>
      <c r="B9" s="24" t="s">
        <v>45</v>
      </c>
      <c r="C9" s="23" t="s">
        <v>22</v>
      </c>
      <c r="D9" s="31">
        <v>37796</v>
      </c>
      <c r="E9" s="22" t="s">
        <v>9</v>
      </c>
      <c r="F9" s="69" t="s">
        <v>25</v>
      </c>
      <c r="G9" s="2">
        <v>1</v>
      </c>
      <c r="H9" s="2">
        <v>1</v>
      </c>
      <c r="I9" s="2">
        <v>1</v>
      </c>
      <c r="J9" s="18">
        <v>1</v>
      </c>
      <c r="K9" s="49">
        <v>1</v>
      </c>
      <c r="L9" s="2">
        <v>1</v>
      </c>
      <c r="M9" s="2">
        <v>1</v>
      </c>
      <c r="N9" s="2">
        <v>1</v>
      </c>
      <c r="O9" s="2">
        <v>0</v>
      </c>
      <c r="P9" s="2">
        <v>1</v>
      </c>
      <c r="Q9" s="2">
        <v>0</v>
      </c>
      <c r="R9" s="2">
        <v>2</v>
      </c>
      <c r="S9" s="2">
        <v>5</v>
      </c>
      <c r="T9" s="2">
        <v>5</v>
      </c>
      <c r="U9" s="2">
        <v>0</v>
      </c>
      <c r="V9" s="2">
        <v>10</v>
      </c>
      <c r="W9" s="2">
        <f aca="true" t="shared" si="0" ref="W9:W16">SUM(G9:V9)</f>
        <v>31</v>
      </c>
      <c r="X9" s="50">
        <f aca="true" t="shared" si="1" ref="X9:X16">W9/45</f>
        <v>0.6888888888888889</v>
      </c>
    </row>
    <row r="10" spans="1:24" ht="32.25" customHeight="1" thickBot="1">
      <c r="A10" s="8">
        <v>3</v>
      </c>
      <c r="B10" s="26" t="s">
        <v>46</v>
      </c>
      <c r="C10" s="20" t="s">
        <v>22</v>
      </c>
      <c r="D10" s="32">
        <v>37716</v>
      </c>
      <c r="E10" s="22" t="s">
        <v>9</v>
      </c>
      <c r="F10" s="69" t="s">
        <v>25</v>
      </c>
      <c r="G10" s="2">
        <v>1</v>
      </c>
      <c r="H10" s="2">
        <v>1</v>
      </c>
      <c r="I10" s="2">
        <v>0</v>
      </c>
      <c r="J10" s="18">
        <v>1</v>
      </c>
      <c r="K10" s="49">
        <v>1</v>
      </c>
      <c r="L10" s="2">
        <v>1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0</v>
      </c>
      <c r="S10" s="2">
        <v>2.5</v>
      </c>
      <c r="T10" s="2">
        <v>0</v>
      </c>
      <c r="U10" s="2">
        <v>0</v>
      </c>
      <c r="V10" s="2">
        <v>10</v>
      </c>
      <c r="W10" s="2">
        <f t="shared" si="0"/>
        <v>20.5</v>
      </c>
      <c r="X10" s="50">
        <f t="shared" si="1"/>
        <v>0.45555555555555555</v>
      </c>
    </row>
    <row r="11" spans="1:25" ht="30" customHeight="1" thickBot="1">
      <c r="A11" s="8">
        <v>1</v>
      </c>
      <c r="B11" s="26" t="s">
        <v>44</v>
      </c>
      <c r="C11" s="25" t="s">
        <v>22</v>
      </c>
      <c r="D11" s="32">
        <v>38149</v>
      </c>
      <c r="E11" s="22" t="s">
        <v>9</v>
      </c>
      <c r="F11" s="69" t="s">
        <v>25</v>
      </c>
      <c r="G11" s="2">
        <v>1</v>
      </c>
      <c r="H11" s="2">
        <v>1</v>
      </c>
      <c r="I11" s="2">
        <v>1</v>
      </c>
      <c r="J11" s="18">
        <v>0</v>
      </c>
      <c r="K11" s="49">
        <v>1</v>
      </c>
      <c r="L11" s="2">
        <v>0</v>
      </c>
      <c r="M11" s="2">
        <v>1</v>
      </c>
      <c r="N11" s="2">
        <v>1</v>
      </c>
      <c r="O11" s="2">
        <v>1</v>
      </c>
      <c r="P11" s="2">
        <v>1</v>
      </c>
      <c r="Q11" s="2">
        <v>0</v>
      </c>
      <c r="R11" s="2">
        <v>2</v>
      </c>
      <c r="S11" s="2">
        <v>2</v>
      </c>
      <c r="T11" s="2">
        <v>5</v>
      </c>
      <c r="U11" s="2">
        <v>0</v>
      </c>
      <c r="V11" s="2">
        <v>2</v>
      </c>
      <c r="W11" s="2">
        <f t="shared" si="0"/>
        <v>19</v>
      </c>
      <c r="X11" s="50">
        <f t="shared" si="1"/>
        <v>0.4222222222222222</v>
      </c>
      <c r="Y11" t="s">
        <v>129</v>
      </c>
    </row>
    <row r="12" spans="1:24" ht="33" customHeight="1" thickBot="1">
      <c r="A12" s="8">
        <v>8</v>
      </c>
      <c r="B12" s="26" t="s">
        <v>50</v>
      </c>
      <c r="C12" s="20" t="s">
        <v>22</v>
      </c>
      <c r="D12" s="33">
        <v>37729</v>
      </c>
      <c r="E12" s="22" t="s">
        <v>9</v>
      </c>
      <c r="F12" s="69" t="s">
        <v>25</v>
      </c>
      <c r="G12" s="2">
        <v>1</v>
      </c>
      <c r="H12" s="2">
        <v>1</v>
      </c>
      <c r="I12" s="2">
        <v>1</v>
      </c>
      <c r="J12" s="2">
        <v>1</v>
      </c>
      <c r="K12" s="87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0</v>
      </c>
      <c r="R12" s="2">
        <v>2</v>
      </c>
      <c r="S12" s="2">
        <v>2</v>
      </c>
      <c r="T12" s="2">
        <v>0</v>
      </c>
      <c r="U12" s="2">
        <v>0</v>
      </c>
      <c r="V12" s="2">
        <v>0</v>
      </c>
      <c r="W12" s="2">
        <f t="shared" si="0"/>
        <v>14</v>
      </c>
      <c r="X12" s="50">
        <f t="shared" si="1"/>
        <v>0.3111111111111111</v>
      </c>
    </row>
    <row r="13" spans="1:24" ht="30.75" customHeight="1" thickBot="1">
      <c r="A13" s="8">
        <v>7</v>
      </c>
      <c r="B13" s="26" t="s">
        <v>49</v>
      </c>
      <c r="C13" s="20" t="s">
        <v>22</v>
      </c>
      <c r="D13" s="33">
        <v>38039</v>
      </c>
      <c r="E13" s="22" t="s">
        <v>9</v>
      </c>
      <c r="F13" s="69" t="s">
        <v>25</v>
      </c>
      <c r="G13" s="2">
        <v>1</v>
      </c>
      <c r="H13" s="2">
        <v>0</v>
      </c>
      <c r="I13" s="2">
        <v>0</v>
      </c>
      <c r="J13" s="2">
        <v>1</v>
      </c>
      <c r="K13" s="87">
        <v>1</v>
      </c>
      <c r="L13" s="2">
        <v>1</v>
      </c>
      <c r="M13" s="2">
        <v>1</v>
      </c>
      <c r="N13" s="2">
        <v>1</v>
      </c>
      <c r="O13" s="2">
        <v>0</v>
      </c>
      <c r="P13" s="2">
        <v>1</v>
      </c>
      <c r="Q13" s="2">
        <v>2</v>
      </c>
      <c r="R13" s="2">
        <v>2</v>
      </c>
      <c r="S13" s="2">
        <v>2</v>
      </c>
      <c r="T13" s="2">
        <v>0</v>
      </c>
      <c r="U13" s="2">
        <v>0</v>
      </c>
      <c r="V13" s="2">
        <v>0</v>
      </c>
      <c r="W13" s="2">
        <f t="shared" si="0"/>
        <v>13</v>
      </c>
      <c r="X13" s="50">
        <f t="shared" si="1"/>
        <v>0.28888888888888886</v>
      </c>
    </row>
    <row r="14" spans="1:24" ht="31.5" customHeight="1" thickBot="1">
      <c r="A14" s="8">
        <v>5</v>
      </c>
      <c r="B14" s="26" t="s">
        <v>126</v>
      </c>
      <c r="C14" s="25" t="s">
        <v>22</v>
      </c>
      <c r="D14" s="35">
        <v>37928</v>
      </c>
      <c r="E14" s="22" t="s">
        <v>9</v>
      </c>
      <c r="F14" s="69" t="s">
        <v>25</v>
      </c>
      <c r="G14" s="2">
        <v>1</v>
      </c>
      <c r="H14" s="2">
        <v>1</v>
      </c>
      <c r="I14" s="2">
        <v>1</v>
      </c>
      <c r="J14" s="18">
        <v>1</v>
      </c>
      <c r="K14" s="49">
        <v>1</v>
      </c>
      <c r="L14" s="2">
        <v>1</v>
      </c>
      <c r="M14" s="2">
        <v>1</v>
      </c>
      <c r="N14" s="2">
        <v>1</v>
      </c>
      <c r="O14" s="2">
        <v>1</v>
      </c>
      <c r="P14" s="2">
        <v>0</v>
      </c>
      <c r="Q14" s="2">
        <v>0</v>
      </c>
      <c r="R14" s="2">
        <v>0</v>
      </c>
      <c r="S14" s="2">
        <v>2</v>
      </c>
      <c r="T14" s="2">
        <v>0</v>
      </c>
      <c r="U14" s="2">
        <v>0</v>
      </c>
      <c r="V14" s="2">
        <v>0</v>
      </c>
      <c r="W14" s="2">
        <f t="shared" si="0"/>
        <v>11</v>
      </c>
      <c r="X14" s="50">
        <f t="shared" si="1"/>
        <v>0.24444444444444444</v>
      </c>
    </row>
    <row r="15" spans="1:24" ht="31.5" customHeight="1" thickBot="1">
      <c r="A15" s="8">
        <v>4</v>
      </c>
      <c r="B15" s="34" t="s">
        <v>47</v>
      </c>
      <c r="C15" s="20" t="s">
        <v>22</v>
      </c>
      <c r="D15" s="70">
        <v>37962</v>
      </c>
      <c r="E15" s="22" t="s">
        <v>9</v>
      </c>
      <c r="F15" s="21" t="s">
        <v>23</v>
      </c>
      <c r="G15" s="2">
        <v>1</v>
      </c>
      <c r="H15" s="2">
        <v>1</v>
      </c>
      <c r="I15" s="2">
        <v>0</v>
      </c>
      <c r="J15" s="18">
        <v>0</v>
      </c>
      <c r="K15" s="49">
        <v>1</v>
      </c>
      <c r="L15" s="2">
        <v>1</v>
      </c>
      <c r="M15" s="2">
        <v>0</v>
      </c>
      <c r="N15" s="2">
        <v>1</v>
      </c>
      <c r="O15" s="2">
        <v>1</v>
      </c>
      <c r="P15" s="2">
        <v>1</v>
      </c>
      <c r="Q15" s="2">
        <v>0</v>
      </c>
      <c r="R15" s="2">
        <v>2</v>
      </c>
      <c r="S15" s="2">
        <v>1</v>
      </c>
      <c r="T15" s="2">
        <v>0</v>
      </c>
      <c r="U15" s="2">
        <v>0</v>
      </c>
      <c r="V15" s="2">
        <v>0</v>
      </c>
      <c r="W15" s="2">
        <f t="shared" si="0"/>
        <v>10</v>
      </c>
      <c r="X15" s="50">
        <f t="shared" si="1"/>
        <v>0.2222222222222222</v>
      </c>
    </row>
    <row r="16" spans="1:24" ht="31.5" customHeight="1" thickBot="1">
      <c r="A16" s="8">
        <v>6</v>
      </c>
      <c r="B16" s="34" t="s">
        <v>48</v>
      </c>
      <c r="C16" s="20" t="s">
        <v>22</v>
      </c>
      <c r="D16" s="36">
        <v>37827</v>
      </c>
      <c r="E16" s="22" t="s">
        <v>9</v>
      </c>
      <c r="F16" s="69" t="s">
        <v>25</v>
      </c>
      <c r="G16" s="2">
        <v>1</v>
      </c>
      <c r="H16" s="2">
        <v>1</v>
      </c>
      <c r="I16" s="2">
        <v>1</v>
      </c>
      <c r="J16" s="18">
        <v>1</v>
      </c>
      <c r="K16" s="49">
        <v>1</v>
      </c>
      <c r="L16" s="2">
        <v>1</v>
      </c>
      <c r="M16" s="2">
        <v>0</v>
      </c>
      <c r="N16" s="2">
        <v>1</v>
      </c>
      <c r="O16" s="2">
        <v>1</v>
      </c>
      <c r="P16" s="2">
        <v>1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f t="shared" si="0"/>
        <v>10</v>
      </c>
      <c r="X16" s="50">
        <f t="shared" si="1"/>
        <v>0.2222222222222222</v>
      </c>
    </row>
    <row r="17" spans="1:13" ht="15.75" customHeight="1">
      <c r="A17" s="5"/>
      <c r="I17" s="6"/>
      <c r="J17" s="6"/>
      <c r="K17" s="6"/>
      <c r="L17" s="6"/>
      <c r="M17" s="7"/>
    </row>
    <row r="18" spans="2:12" ht="15.75">
      <c r="B18" s="9" t="s">
        <v>121</v>
      </c>
      <c r="C18" s="110" t="s">
        <v>122</v>
      </c>
      <c r="D18" s="110"/>
      <c r="E18" s="110"/>
      <c r="F18" s="9"/>
      <c r="G18" s="106" t="s">
        <v>6</v>
      </c>
      <c r="H18" s="106"/>
      <c r="I18" s="106"/>
      <c r="J18" s="106"/>
      <c r="K18" s="106"/>
      <c r="L18" s="106"/>
    </row>
    <row r="20" spans="2:12" ht="15.75">
      <c r="B20" s="9" t="s">
        <v>123</v>
      </c>
      <c r="C20" s="111" t="s">
        <v>124</v>
      </c>
      <c r="D20" s="111"/>
      <c r="E20" s="111"/>
      <c r="F20" s="12"/>
      <c r="G20" s="106" t="s">
        <v>13</v>
      </c>
      <c r="H20" s="106"/>
      <c r="I20" s="106"/>
      <c r="J20" s="106"/>
      <c r="K20" s="106"/>
      <c r="L20" s="106"/>
    </row>
    <row r="21" ht="31.5" customHeight="1"/>
    <row r="33" spans="2:8" ht="14.25">
      <c r="B33" s="67"/>
      <c r="C33" s="67"/>
      <c r="D33" s="67"/>
      <c r="E33" s="67"/>
      <c r="F33" s="67"/>
      <c r="G33" s="67"/>
      <c r="H33" s="67"/>
    </row>
    <row r="34" spans="2:8" ht="15.75">
      <c r="B34" s="72"/>
      <c r="C34" s="71"/>
      <c r="D34" s="71"/>
      <c r="E34" s="71"/>
      <c r="F34" s="73"/>
      <c r="G34" s="74"/>
      <c r="H34" s="74"/>
    </row>
    <row r="35" spans="2:8" ht="15.75">
      <c r="B35" s="72"/>
      <c r="C35" s="71"/>
      <c r="D35" s="71"/>
      <c r="E35" s="71"/>
      <c r="F35" s="73"/>
      <c r="G35" s="74"/>
      <c r="H35" s="74"/>
    </row>
    <row r="36" spans="2:8" ht="15.75">
      <c r="B36" s="72"/>
      <c r="C36" s="71"/>
      <c r="D36" s="71"/>
      <c r="E36" s="71"/>
      <c r="F36" s="73"/>
      <c r="G36" s="74"/>
      <c r="H36" s="74"/>
    </row>
    <row r="37" spans="2:8" ht="15.75">
      <c r="B37" s="72"/>
      <c r="C37" s="71"/>
      <c r="D37" s="71"/>
      <c r="E37" s="71"/>
      <c r="F37" s="73"/>
      <c r="G37" s="74"/>
      <c r="H37" s="74"/>
    </row>
    <row r="38" spans="2:8" ht="15.75">
      <c r="B38" s="72"/>
      <c r="C38" s="71"/>
      <c r="D38" s="71"/>
      <c r="E38" s="71"/>
      <c r="F38" s="75"/>
      <c r="G38" s="74"/>
      <c r="H38" s="74"/>
    </row>
    <row r="39" spans="2:8" ht="15.75">
      <c r="B39" s="72"/>
      <c r="C39" s="71"/>
      <c r="D39" s="71"/>
      <c r="E39" s="71"/>
      <c r="F39" s="75"/>
      <c r="G39" s="74"/>
      <c r="H39" s="74"/>
    </row>
    <row r="40" spans="2:8" ht="15.75">
      <c r="B40" s="72"/>
      <c r="C40" s="71"/>
      <c r="D40" s="71"/>
      <c r="E40" s="71"/>
      <c r="F40" s="75"/>
      <c r="G40" s="72"/>
      <c r="H40" s="72"/>
    </row>
    <row r="41" spans="2:8" ht="15.75">
      <c r="B41" s="72"/>
      <c r="C41" s="71"/>
      <c r="D41" s="71"/>
      <c r="E41" s="71"/>
      <c r="F41" s="75"/>
      <c r="G41" s="72"/>
      <c r="H41" s="72"/>
    </row>
  </sheetData>
  <sheetProtection/>
  <mergeCells count="21">
    <mergeCell ref="X6:X8"/>
    <mergeCell ref="C6:C8"/>
    <mergeCell ref="D6:D8"/>
    <mergeCell ref="F6:F8"/>
    <mergeCell ref="T6:V6"/>
    <mergeCell ref="G6:S6"/>
    <mergeCell ref="Q7:R7"/>
    <mergeCell ref="T7:T8"/>
    <mergeCell ref="U7:U8"/>
    <mergeCell ref="C20:E20"/>
    <mergeCell ref="G18:L18"/>
    <mergeCell ref="G20:L20"/>
    <mergeCell ref="G7:P7"/>
    <mergeCell ref="V7:V8"/>
    <mergeCell ref="W6:W8"/>
    <mergeCell ref="A6:A8"/>
    <mergeCell ref="B6:B8"/>
    <mergeCell ref="E6:E8"/>
    <mergeCell ref="A1:H1"/>
    <mergeCell ref="B2:H2"/>
    <mergeCell ref="C18:E18"/>
  </mergeCells>
  <printOptions/>
  <pageMargins left="0.9448818897637796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3.375" style="0" customWidth="1"/>
    <col min="2" max="2" width="22.625" style="0" customWidth="1"/>
    <col min="3" max="3" width="9.375" style="0" customWidth="1"/>
    <col min="4" max="4" width="14.625" style="0" customWidth="1"/>
    <col min="5" max="5" width="26.25390625" style="0" bestFit="1" customWidth="1"/>
    <col min="6" max="6" width="17.25390625" style="0" customWidth="1"/>
    <col min="7" max="12" width="10.625" style="0" bestFit="1" customWidth="1"/>
  </cols>
  <sheetData>
    <row r="1" spans="1:6" ht="12.75">
      <c r="A1" s="89" t="s">
        <v>0</v>
      </c>
      <c r="B1" s="89"/>
      <c r="C1" s="89"/>
      <c r="D1" s="89"/>
      <c r="E1" s="89"/>
      <c r="F1" s="89"/>
    </row>
    <row r="2" spans="1:6" ht="15">
      <c r="A2" s="1"/>
      <c r="B2" s="90" t="s">
        <v>16</v>
      </c>
      <c r="C2" s="90"/>
      <c r="D2" s="90"/>
      <c r="E2" s="90"/>
      <c r="F2" s="90"/>
    </row>
    <row r="3" spans="1:6" ht="12.75">
      <c r="A3" s="3" t="s">
        <v>93</v>
      </c>
      <c r="B3" s="3"/>
      <c r="C3" s="3"/>
      <c r="D3" s="3"/>
      <c r="E3" s="3"/>
      <c r="F3" s="3"/>
    </row>
    <row r="4" spans="1:6" ht="12.75">
      <c r="A4" s="3"/>
      <c r="B4" s="3" t="s">
        <v>109</v>
      </c>
      <c r="C4" s="3"/>
      <c r="D4" s="3"/>
      <c r="E4" s="3" t="s">
        <v>91</v>
      </c>
      <c r="F4" s="3"/>
    </row>
    <row r="5" spans="1:6" ht="13.5" thickBot="1">
      <c r="A5" s="3"/>
      <c r="B5" s="3"/>
      <c r="C5" s="3"/>
      <c r="D5" s="3"/>
      <c r="E5" s="3"/>
      <c r="F5" s="3"/>
    </row>
    <row r="6" spans="1:17" ht="12.75">
      <c r="A6" s="139" t="s">
        <v>1</v>
      </c>
      <c r="B6" s="142" t="s">
        <v>7</v>
      </c>
      <c r="C6" s="145" t="s">
        <v>19</v>
      </c>
      <c r="D6" s="148" t="s">
        <v>20</v>
      </c>
      <c r="E6" s="151" t="s">
        <v>8</v>
      </c>
      <c r="F6" s="136" t="s">
        <v>21</v>
      </c>
      <c r="G6" s="134" t="s">
        <v>97</v>
      </c>
      <c r="H6" s="135"/>
      <c r="I6" s="135"/>
      <c r="J6" s="135"/>
      <c r="K6" s="135"/>
      <c r="L6" s="135"/>
      <c r="M6" s="127" t="s">
        <v>96</v>
      </c>
      <c r="N6" s="128"/>
      <c r="O6" s="129"/>
      <c r="P6" s="133" t="s">
        <v>2</v>
      </c>
      <c r="Q6" s="133" t="s">
        <v>29</v>
      </c>
    </row>
    <row r="7" spans="1:17" ht="12.75" customHeight="1">
      <c r="A7" s="140"/>
      <c r="B7" s="143"/>
      <c r="C7" s="146"/>
      <c r="D7" s="149"/>
      <c r="E7" s="152"/>
      <c r="F7" s="137"/>
      <c r="G7" s="125" t="s">
        <v>3</v>
      </c>
      <c r="H7" s="126"/>
      <c r="I7" s="126"/>
      <c r="J7" s="126"/>
      <c r="K7" s="126"/>
      <c r="L7" s="126"/>
      <c r="M7" s="130"/>
      <c r="N7" s="131"/>
      <c r="O7" s="132"/>
      <c r="P7" s="133"/>
      <c r="Q7" s="133"/>
    </row>
    <row r="8" spans="1:17" s="16" customFormat="1" ht="30" customHeight="1" thickBot="1">
      <c r="A8" s="141"/>
      <c r="B8" s="144"/>
      <c r="C8" s="147"/>
      <c r="D8" s="150"/>
      <c r="E8" s="153"/>
      <c r="F8" s="138"/>
      <c r="G8" s="46">
        <v>1</v>
      </c>
      <c r="H8" s="18">
        <v>2</v>
      </c>
      <c r="I8" s="18">
        <v>3</v>
      </c>
      <c r="J8" s="18">
        <v>4</v>
      </c>
      <c r="K8" s="18">
        <v>5</v>
      </c>
      <c r="L8" s="18">
        <v>6</v>
      </c>
      <c r="M8" s="47" t="s">
        <v>30</v>
      </c>
      <c r="N8" s="47" t="s">
        <v>31</v>
      </c>
      <c r="O8" s="47" t="s">
        <v>32</v>
      </c>
      <c r="P8" s="133"/>
      <c r="Q8" s="133"/>
    </row>
    <row r="9" spans="1:17" s="16" customFormat="1" ht="30" customHeight="1" thickBot="1">
      <c r="A9" s="11">
        <v>1</v>
      </c>
      <c r="B9" s="26" t="s">
        <v>107</v>
      </c>
      <c r="C9" s="27" t="s">
        <v>22</v>
      </c>
      <c r="D9" s="30">
        <v>37397</v>
      </c>
      <c r="E9" s="29" t="s">
        <v>54</v>
      </c>
      <c r="F9" s="29" t="s">
        <v>26</v>
      </c>
      <c r="G9" s="2">
        <v>9</v>
      </c>
      <c r="H9" s="2">
        <v>2</v>
      </c>
      <c r="I9" s="2">
        <v>2</v>
      </c>
      <c r="J9" s="2">
        <v>1</v>
      </c>
      <c r="K9" s="18">
        <v>2</v>
      </c>
      <c r="L9" s="49">
        <v>2</v>
      </c>
      <c r="M9" s="2">
        <v>13</v>
      </c>
      <c r="N9" s="2">
        <v>5</v>
      </c>
      <c r="O9" s="2">
        <v>5</v>
      </c>
      <c r="P9" s="2">
        <f>SUM(G9:O9)</f>
        <v>41</v>
      </c>
      <c r="Q9" s="50">
        <v>0.6833</v>
      </c>
    </row>
    <row r="10" spans="1:17" s="16" customFormat="1" ht="30" customHeight="1" thickBot="1">
      <c r="A10" s="11">
        <v>2</v>
      </c>
      <c r="B10" s="26" t="s">
        <v>51</v>
      </c>
      <c r="C10" s="27" t="s">
        <v>22</v>
      </c>
      <c r="D10" s="30">
        <v>37659</v>
      </c>
      <c r="E10" s="37" t="s">
        <v>52</v>
      </c>
      <c r="F10" s="29" t="s">
        <v>37</v>
      </c>
      <c r="G10" s="2">
        <v>10</v>
      </c>
      <c r="H10" s="2">
        <v>2</v>
      </c>
      <c r="I10" s="2">
        <v>2</v>
      </c>
      <c r="J10" s="2">
        <v>2</v>
      </c>
      <c r="K10" s="18">
        <v>2</v>
      </c>
      <c r="L10" s="49">
        <v>0</v>
      </c>
      <c r="M10" s="2">
        <v>11</v>
      </c>
      <c r="N10" s="2">
        <v>0</v>
      </c>
      <c r="O10" s="2">
        <v>5</v>
      </c>
      <c r="P10" s="2">
        <f>SUM(G10:O10)</f>
        <v>34</v>
      </c>
      <c r="Q10" s="50">
        <v>0.5667</v>
      </c>
    </row>
    <row r="11" spans="1:17" s="16" customFormat="1" ht="30" customHeight="1" thickBot="1">
      <c r="A11" s="11">
        <v>3</v>
      </c>
      <c r="B11" s="26" t="s">
        <v>56</v>
      </c>
      <c r="C11" s="38" t="s">
        <v>22</v>
      </c>
      <c r="D11" s="39">
        <v>37347</v>
      </c>
      <c r="E11" s="38" t="s">
        <v>9</v>
      </c>
      <c r="F11" s="38" t="s">
        <v>23</v>
      </c>
      <c r="G11" s="2">
        <v>6</v>
      </c>
      <c r="H11" s="2">
        <v>1.5</v>
      </c>
      <c r="I11" s="2">
        <v>2</v>
      </c>
      <c r="J11" s="2">
        <v>2</v>
      </c>
      <c r="K11" s="18">
        <v>2</v>
      </c>
      <c r="L11" s="49">
        <v>2</v>
      </c>
      <c r="M11" s="2">
        <v>11</v>
      </c>
      <c r="N11" s="2">
        <v>3</v>
      </c>
      <c r="O11" s="2">
        <v>1</v>
      </c>
      <c r="P11" s="2">
        <f>SUM(G11:O11)</f>
        <v>30.5</v>
      </c>
      <c r="Q11" s="50">
        <v>0.5083</v>
      </c>
    </row>
    <row r="12" spans="1:17" s="16" customFormat="1" ht="30" customHeight="1" thickBot="1">
      <c r="A12" s="11">
        <v>4</v>
      </c>
      <c r="B12" s="26" t="s">
        <v>108</v>
      </c>
      <c r="C12" s="27" t="s">
        <v>22</v>
      </c>
      <c r="D12" s="30">
        <v>37681</v>
      </c>
      <c r="E12" s="37" t="s">
        <v>52</v>
      </c>
      <c r="F12" s="29" t="s">
        <v>53</v>
      </c>
      <c r="G12" s="2">
        <v>8</v>
      </c>
      <c r="H12" s="2">
        <v>1.7</v>
      </c>
      <c r="I12" s="2">
        <v>0</v>
      </c>
      <c r="J12" s="2">
        <v>2</v>
      </c>
      <c r="K12" s="18">
        <v>2</v>
      </c>
      <c r="L12" s="49">
        <v>2</v>
      </c>
      <c r="M12" s="2">
        <v>10</v>
      </c>
      <c r="N12" s="2">
        <v>4.4</v>
      </c>
      <c r="O12" s="2">
        <v>0</v>
      </c>
      <c r="P12" s="2">
        <f>SUM(G12:O12)</f>
        <v>30.1</v>
      </c>
      <c r="Q12" s="50">
        <v>0.5017</v>
      </c>
    </row>
    <row r="13" spans="1:17" s="16" customFormat="1" ht="30" customHeight="1" thickBot="1">
      <c r="A13" s="11">
        <v>5</v>
      </c>
      <c r="B13" s="26" t="s">
        <v>55</v>
      </c>
      <c r="C13" s="27" t="s">
        <v>22</v>
      </c>
      <c r="D13" s="30">
        <v>37731</v>
      </c>
      <c r="E13" s="29" t="s">
        <v>54</v>
      </c>
      <c r="F13" s="29" t="s">
        <v>26</v>
      </c>
      <c r="G13" s="2">
        <v>10</v>
      </c>
      <c r="H13" s="2">
        <v>1</v>
      </c>
      <c r="I13" s="2">
        <v>2</v>
      </c>
      <c r="J13" s="2">
        <v>2</v>
      </c>
      <c r="K13" s="18">
        <v>2</v>
      </c>
      <c r="L13" s="49">
        <v>2</v>
      </c>
      <c r="M13" s="2">
        <v>2</v>
      </c>
      <c r="N13" s="2">
        <v>0</v>
      </c>
      <c r="O13" s="2">
        <v>1</v>
      </c>
      <c r="P13" s="2">
        <f>SUM(G13:O13)</f>
        <v>22</v>
      </c>
      <c r="Q13" s="50">
        <v>0.3667</v>
      </c>
    </row>
    <row r="15" spans="9:11" ht="30" customHeight="1">
      <c r="I15" s="17"/>
      <c r="J15" s="17"/>
      <c r="K15" s="17"/>
    </row>
    <row r="16" spans="2:11" ht="15.75">
      <c r="B16" s="9" t="s">
        <v>121</v>
      </c>
      <c r="C16" s="110" t="s">
        <v>128</v>
      </c>
      <c r="D16" s="110"/>
      <c r="E16" s="106" t="s">
        <v>6</v>
      </c>
      <c r="F16" s="106"/>
      <c r="I16" s="17"/>
      <c r="J16" s="17"/>
      <c r="K16" s="17"/>
    </row>
    <row r="17" spans="9:11" ht="31.5" customHeight="1">
      <c r="I17" s="17"/>
      <c r="J17" s="17"/>
      <c r="K17" s="17"/>
    </row>
    <row r="18" spans="2:11" ht="15.75">
      <c r="B18" s="9" t="s">
        <v>123</v>
      </c>
      <c r="C18" s="111" t="s">
        <v>124</v>
      </c>
      <c r="D18" s="111"/>
      <c r="E18" s="106" t="s">
        <v>13</v>
      </c>
      <c r="F18" s="106"/>
      <c r="I18" s="17"/>
      <c r="J18" s="17"/>
      <c r="K18" s="17"/>
    </row>
    <row r="19" spans="9:11" ht="12.75">
      <c r="I19" s="17"/>
      <c r="J19" s="17"/>
      <c r="K19" s="17"/>
    </row>
    <row r="20" spans="9:11" ht="12.75">
      <c r="I20" s="17"/>
      <c r="J20" s="17"/>
      <c r="K20" s="17"/>
    </row>
  </sheetData>
  <sheetProtection/>
  <mergeCells count="17">
    <mergeCell ref="E6:E8"/>
    <mergeCell ref="E16:F16"/>
    <mergeCell ref="E18:F18"/>
    <mergeCell ref="A1:F1"/>
    <mergeCell ref="B2:F2"/>
    <mergeCell ref="C18:D18"/>
    <mergeCell ref="C16:D16"/>
    <mergeCell ref="A6:A8"/>
    <mergeCell ref="B6:B8"/>
    <mergeCell ref="C6:C8"/>
    <mergeCell ref="D6:D8"/>
    <mergeCell ref="G7:L7"/>
    <mergeCell ref="M6:O7"/>
    <mergeCell ref="P6:P8"/>
    <mergeCell ref="Q6:Q8"/>
    <mergeCell ref="G6:L6"/>
    <mergeCell ref="F6:F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3.375" style="0" customWidth="1"/>
    <col min="2" max="2" width="25.375" style="0" customWidth="1"/>
    <col min="3" max="3" width="9.875" style="0" customWidth="1"/>
    <col min="4" max="4" width="11.75390625" style="0" customWidth="1"/>
    <col min="5" max="5" width="26.00390625" style="0" customWidth="1"/>
    <col min="6" max="6" width="20.625" style="0" customWidth="1"/>
    <col min="7" max="7" width="9.875" style="0" bestFit="1" customWidth="1"/>
  </cols>
  <sheetData>
    <row r="1" spans="1:6" ht="12.75">
      <c r="A1" s="89" t="s">
        <v>0</v>
      </c>
      <c r="B1" s="89"/>
      <c r="C1" s="89"/>
      <c r="D1" s="89"/>
      <c r="E1" s="89"/>
      <c r="F1" s="89"/>
    </row>
    <row r="2" spans="1:6" ht="15">
      <c r="A2" s="1"/>
      <c r="B2" s="90" t="s">
        <v>17</v>
      </c>
      <c r="C2" s="90"/>
      <c r="D2" s="90"/>
      <c r="E2" s="90"/>
      <c r="F2" s="90"/>
    </row>
    <row r="3" spans="1:6" ht="12.75">
      <c r="A3" s="3" t="s">
        <v>95</v>
      </c>
      <c r="B3" s="3"/>
      <c r="C3" s="3"/>
      <c r="D3" s="3"/>
      <c r="E3" s="3"/>
      <c r="F3" s="3"/>
    </row>
    <row r="4" spans="1:6" ht="12.75">
      <c r="A4" s="3"/>
      <c r="B4" s="3" t="s">
        <v>130</v>
      </c>
      <c r="C4" s="3"/>
      <c r="D4" s="3"/>
      <c r="E4" s="3" t="s">
        <v>91</v>
      </c>
      <c r="F4" s="3"/>
    </row>
    <row r="5" spans="1:6" ht="13.5" thickBot="1">
      <c r="A5" s="3"/>
      <c r="B5" s="3"/>
      <c r="C5" s="3"/>
      <c r="D5" s="3"/>
      <c r="E5" s="3"/>
      <c r="F5" s="3"/>
    </row>
    <row r="6" spans="1:17" ht="12.75">
      <c r="A6" s="157" t="s">
        <v>1</v>
      </c>
      <c r="B6" s="154" t="s">
        <v>7</v>
      </c>
      <c r="C6" s="148" t="s">
        <v>19</v>
      </c>
      <c r="D6" s="148" t="s">
        <v>20</v>
      </c>
      <c r="E6" s="154" t="s">
        <v>8</v>
      </c>
      <c r="F6" s="148" t="s">
        <v>21</v>
      </c>
      <c r="G6" s="134" t="s">
        <v>97</v>
      </c>
      <c r="H6" s="160"/>
      <c r="I6" s="160"/>
      <c r="J6" s="160"/>
      <c r="K6" s="160"/>
      <c r="L6" s="160"/>
      <c r="M6" s="126" t="s">
        <v>96</v>
      </c>
      <c r="N6" s="126"/>
      <c r="O6" s="126"/>
      <c r="P6" s="133" t="s">
        <v>2</v>
      </c>
      <c r="Q6" s="133" t="s">
        <v>29</v>
      </c>
    </row>
    <row r="7" spans="1:17" ht="12.75" customHeight="1">
      <c r="A7" s="158"/>
      <c r="B7" s="155"/>
      <c r="C7" s="149"/>
      <c r="D7" s="149"/>
      <c r="E7" s="155"/>
      <c r="F7" s="149"/>
      <c r="G7" s="161" t="s">
        <v>3</v>
      </c>
      <c r="H7" s="160" t="s">
        <v>4</v>
      </c>
      <c r="I7" s="160"/>
      <c r="J7" s="160"/>
      <c r="K7" s="160"/>
      <c r="L7" s="160"/>
      <c r="M7" s="126"/>
      <c r="N7" s="126"/>
      <c r="O7" s="126"/>
      <c r="P7" s="133"/>
      <c r="Q7" s="133"/>
    </row>
    <row r="8" spans="1:17" s="16" customFormat="1" ht="21.75" customHeight="1" thickBot="1">
      <c r="A8" s="159"/>
      <c r="B8" s="156"/>
      <c r="C8" s="150"/>
      <c r="D8" s="150"/>
      <c r="E8" s="156"/>
      <c r="F8" s="150"/>
      <c r="G8" s="162"/>
      <c r="H8" s="18">
        <v>1</v>
      </c>
      <c r="I8" s="18">
        <v>2</v>
      </c>
      <c r="J8" s="18">
        <v>3</v>
      </c>
      <c r="K8" s="18">
        <v>4</v>
      </c>
      <c r="L8" s="18">
        <v>5</v>
      </c>
      <c r="M8" s="47" t="s">
        <v>30</v>
      </c>
      <c r="N8" s="48" t="s">
        <v>31</v>
      </c>
      <c r="O8" s="48" t="s">
        <v>32</v>
      </c>
      <c r="P8" s="133"/>
      <c r="Q8" s="133"/>
    </row>
    <row r="9" spans="1:17" s="16" customFormat="1" ht="30" customHeight="1" thickBot="1">
      <c r="A9" s="44">
        <v>1</v>
      </c>
      <c r="B9" s="26" t="s">
        <v>57</v>
      </c>
      <c r="C9" s="27" t="s">
        <v>22</v>
      </c>
      <c r="D9" s="40">
        <v>37275</v>
      </c>
      <c r="E9" s="43" t="s">
        <v>54</v>
      </c>
      <c r="F9" s="29" t="s">
        <v>26</v>
      </c>
      <c r="G9" s="2">
        <v>5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8</v>
      </c>
      <c r="N9" s="2">
        <v>8</v>
      </c>
      <c r="O9" s="2">
        <v>10</v>
      </c>
      <c r="P9" s="18">
        <f aca="true" t="shared" si="0" ref="P9:P18">SUM(G9:O9)</f>
        <v>41</v>
      </c>
      <c r="Q9" s="88">
        <f aca="true" t="shared" si="1" ref="Q9:Q18">P9/58</f>
        <v>0.7068965517241379</v>
      </c>
    </row>
    <row r="10" spans="1:17" s="16" customFormat="1" ht="48.75" customHeight="1" thickBot="1">
      <c r="A10" s="44">
        <v>2</v>
      </c>
      <c r="B10" s="26" t="s">
        <v>60</v>
      </c>
      <c r="C10" s="27" t="s">
        <v>22</v>
      </c>
      <c r="D10" s="40">
        <v>37140</v>
      </c>
      <c r="E10" s="29" t="s">
        <v>54</v>
      </c>
      <c r="F10" s="29" t="s">
        <v>26</v>
      </c>
      <c r="G10" s="2">
        <v>5</v>
      </c>
      <c r="H10" s="2">
        <v>2</v>
      </c>
      <c r="I10" s="2">
        <v>2</v>
      </c>
      <c r="J10" s="2">
        <v>1.5</v>
      </c>
      <c r="K10" s="2">
        <v>2</v>
      </c>
      <c r="L10" s="2">
        <v>2</v>
      </c>
      <c r="M10" s="2">
        <v>4</v>
      </c>
      <c r="N10" s="2">
        <v>8</v>
      </c>
      <c r="O10" s="2">
        <v>12</v>
      </c>
      <c r="P10" s="18">
        <f t="shared" si="0"/>
        <v>38.5</v>
      </c>
      <c r="Q10" s="88">
        <f t="shared" si="1"/>
        <v>0.6637931034482759</v>
      </c>
    </row>
    <row r="11" spans="1:17" s="16" customFormat="1" ht="30" customHeight="1" thickBot="1">
      <c r="A11" s="44">
        <v>3</v>
      </c>
      <c r="B11" s="26" t="s">
        <v>63</v>
      </c>
      <c r="C11" s="27" t="s">
        <v>22</v>
      </c>
      <c r="D11" s="40">
        <v>37246</v>
      </c>
      <c r="E11" s="29" t="s">
        <v>64</v>
      </c>
      <c r="F11" s="29" t="s">
        <v>65</v>
      </c>
      <c r="G11" s="2">
        <v>6</v>
      </c>
      <c r="H11" s="2">
        <v>1.5</v>
      </c>
      <c r="I11" s="2">
        <v>2</v>
      </c>
      <c r="J11" s="2">
        <v>2</v>
      </c>
      <c r="K11" s="2">
        <v>1.5</v>
      </c>
      <c r="L11" s="2">
        <v>2</v>
      </c>
      <c r="M11" s="2">
        <v>3</v>
      </c>
      <c r="N11" s="2">
        <v>8</v>
      </c>
      <c r="O11" s="2">
        <v>3</v>
      </c>
      <c r="P11" s="18">
        <f t="shared" si="0"/>
        <v>29</v>
      </c>
      <c r="Q11" s="88">
        <f t="shared" si="1"/>
        <v>0.5</v>
      </c>
    </row>
    <row r="12" spans="1:17" s="16" customFormat="1" ht="30" customHeight="1" thickBot="1">
      <c r="A12" s="44">
        <v>4</v>
      </c>
      <c r="B12" s="42" t="s">
        <v>66</v>
      </c>
      <c r="C12" s="38" t="s">
        <v>22</v>
      </c>
      <c r="D12" s="39">
        <v>37002</v>
      </c>
      <c r="E12" s="38" t="s">
        <v>9</v>
      </c>
      <c r="F12" s="29" t="s">
        <v>59</v>
      </c>
      <c r="G12" s="2">
        <v>4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6</v>
      </c>
      <c r="N12" s="2">
        <v>4</v>
      </c>
      <c r="O12" s="2">
        <v>4</v>
      </c>
      <c r="P12" s="18">
        <f t="shared" si="0"/>
        <v>28</v>
      </c>
      <c r="Q12" s="88">
        <f t="shared" si="1"/>
        <v>0.4827586206896552</v>
      </c>
    </row>
    <row r="13" spans="1:17" s="16" customFormat="1" ht="30" customHeight="1" thickBot="1">
      <c r="A13" s="44">
        <v>5</v>
      </c>
      <c r="B13" s="42" t="s">
        <v>68</v>
      </c>
      <c r="C13" s="38" t="s">
        <v>22</v>
      </c>
      <c r="D13" s="39">
        <v>37243</v>
      </c>
      <c r="E13" s="38" t="s">
        <v>69</v>
      </c>
      <c r="F13" s="38" t="s">
        <v>42</v>
      </c>
      <c r="G13" s="2">
        <v>8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0</v>
      </c>
      <c r="N13" s="2">
        <v>5</v>
      </c>
      <c r="O13" s="2">
        <v>5</v>
      </c>
      <c r="P13" s="18">
        <f t="shared" si="0"/>
        <v>28</v>
      </c>
      <c r="Q13" s="88">
        <f t="shared" si="1"/>
        <v>0.4827586206896552</v>
      </c>
    </row>
    <row r="14" spans="1:17" s="16" customFormat="1" ht="30" customHeight="1" thickBot="1">
      <c r="A14" s="44">
        <v>6</v>
      </c>
      <c r="B14" s="26" t="s">
        <v>61</v>
      </c>
      <c r="C14" s="27" t="s">
        <v>22</v>
      </c>
      <c r="D14" s="40">
        <v>37168</v>
      </c>
      <c r="E14" s="29" t="s">
        <v>41</v>
      </c>
      <c r="F14" s="29" t="s">
        <v>42</v>
      </c>
      <c r="G14" s="2">
        <v>8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5</v>
      </c>
      <c r="N14" s="2">
        <v>0</v>
      </c>
      <c r="O14" s="2">
        <v>0</v>
      </c>
      <c r="P14" s="18">
        <f t="shared" si="0"/>
        <v>23</v>
      </c>
      <c r="Q14" s="88">
        <f t="shared" si="1"/>
        <v>0.39655172413793105</v>
      </c>
    </row>
    <row r="15" spans="1:17" s="16" customFormat="1" ht="30" customHeight="1" thickBot="1">
      <c r="A15" s="44">
        <v>7</v>
      </c>
      <c r="B15" s="26" t="s">
        <v>58</v>
      </c>
      <c r="C15" s="27" t="s">
        <v>22</v>
      </c>
      <c r="D15" s="40">
        <v>36948</v>
      </c>
      <c r="E15" s="29" t="s">
        <v>54</v>
      </c>
      <c r="F15" s="29" t="s">
        <v>26</v>
      </c>
      <c r="G15" s="2">
        <v>6</v>
      </c>
      <c r="H15" s="2">
        <v>1.7</v>
      </c>
      <c r="I15" s="2">
        <v>2</v>
      </c>
      <c r="J15" s="2">
        <v>2</v>
      </c>
      <c r="K15" s="2">
        <v>2</v>
      </c>
      <c r="L15" s="2">
        <v>2</v>
      </c>
      <c r="M15" s="2">
        <v>0</v>
      </c>
      <c r="N15" s="2">
        <v>2</v>
      </c>
      <c r="O15" s="2">
        <v>3</v>
      </c>
      <c r="P15" s="18">
        <f t="shared" si="0"/>
        <v>20.7</v>
      </c>
      <c r="Q15" s="88">
        <f t="shared" si="1"/>
        <v>0.3568965517241379</v>
      </c>
    </row>
    <row r="16" spans="1:17" s="16" customFormat="1" ht="30" customHeight="1" thickBot="1">
      <c r="A16" s="44">
        <v>8</v>
      </c>
      <c r="B16" s="26" t="s">
        <v>106</v>
      </c>
      <c r="C16" s="27" t="s">
        <v>22</v>
      </c>
      <c r="D16" s="41">
        <v>37253</v>
      </c>
      <c r="E16" s="29" t="s">
        <v>52</v>
      </c>
      <c r="F16" s="29" t="s">
        <v>59</v>
      </c>
      <c r="G16" s="2">
        <v>3</v>
      </c>
      <c r="H16" s="2">
        <v>2</v>
      </c>
      <c r="I16" s="2">
        <v>2</v>
      </c>
      <c r="J16" s="2">
        <v>2</v>
      </c>
      <c r="K16" s="2">
        <v>1.5</v>
      </c>
      <c r="L16" s="2">
        <v>2</v>
      </c>
      <c r="M16" s="2">
        <v>0</v>
      </c>
      <c r="N16" s="2">
        <v>2</v>
      </c>
      <c r="O16" s="2">
        <v>2</v>
      </c>
      <c r="P16" s="18">
        <f t="shared" si="0"/>
        <v>16.5</v>
      </c>
      <c r="Q16" s="88">
        <f t="shared" si="1"/>
        <v>0.28448275862068967</v>
      </c>
    </row>
    <row r="17" spans="1:17" s="16" customFormat="1" ht="30" customHeight="1" thickBot="1">
      <c r="A17" s="44">
        <v>9</v>
      </c>
      <c r="B17" s="42" t="s">
        <v>67</v>
      </c>
      <c r="C17" s="38" t="s">
        <v>22</v>
      </c>
      <c r="D17" s="39">
        <v>37127</v>
      </c>
      <c r="E17" s="38" t="s">
        <v>9</v>
      </c>
      <c r="F17" s="29" t="s">
        <v>59</v>
      </c>
      <c r="G17" s="2">
        <v>5</v>
      </c>
      <c r="H17" s="2">
        <v>1.75</v>
      </c>
      <c r="I17" s="2">
        <v>2</v>
      </c>
      <c r="J17" s="2">
        <v>2</v>
      </c>
      <c r="K17" s="2">
        <v>2</v>
      </c>
      <c r="L17" s="2">
        <v>1.5</v>
      </c>
      <c r="M17" s="2">
        <v>0</v>
      </c>
      <c r="N17" s="2">
        <v>0</v>
      </c>
      <c r="O17" s="2">
        <v>1</v>
      </c>
      <c r="P17" s="18">
        <f t="shared" si="0"/>
        <v>15.25</v>
      </c>
      <c r="Q17" s="88">
        <f t="shared" si="1"/>
        <v>0.2629310344827586</v>
      </c>
    </row>
    <row r="18" spans="1:17" s="16" customFormat="1" ht="30" customHeight="1" thickBot="1">
      <c r="A18" s="44">
        <v>10</v>
      </c>
      <c r="B18" s="26" t="s">
        <v>62</v>
      </c>
      <c r="C18" s="27" t="s">
        <v>22</v>
      </c>
      <c r="D18" s="41">
        <v>37391</v>
      </c>
      <c r="E18" s="29" t="s">
        <v>52</v>
      </c>
      <c r="F18" s="29" t="s">
        <v>59</v>
      </c>
      <c r="G18" s="2">
        <v>5</v>
      </c>
      <c r="H18" s="2">
        <v>2</v>
      </c>
      <c r="I18" s="2">
        <v>0</v>
      </c>
      <c r="J18" s="2">
        <v>2</v>
      </c>
      <c r="K18" s="2">
        <v>2</v>
      </c>
      <c r="L18" s="2">
        <v>1.5</v>
      </c>
      <c r="M18" s="2">
        <v>0</v>
      </c>
      <c r="N18" s="2">
        <v>0</v>
      </c>
      <c r="O18" s="2">
        <v>2</v>
      </c>
      <c r="P18" s="18">
        <f t="shared" si="0"/>
        <v>14.5</v>
      </c>
      <c r="Q18" s="88">
        <f t="shared" si="1"/>
        <v>0.25</v>
      </c>
    </row>
    <row r="19" spans="1:17" s="16" customFormat="1" ht="30" customHeight="1">
      <c r="A19"/>
      <c r="B19"/>
      <c r="C19"/>
      <c r="D19" s="17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2:7" ht="15.75" customHeight="1">
      <c r="B20" s="9" t="s">
        <v>121</v>
      </c>
      <c r="C20" s="110" t="s">
        <v>127</v>
      </c>
      <c r="D20" s="110"/>
      <c r="E20" s="110"/>
      <c r="F20" s="9"/>
      <c r="G20" s="45" t="s">
        <v>6</v>
      </c>
    </row>
    <row r="21" ht="30" customHeight="1"/>
    <row r="22" spans="2:7" ht="15.75" customHeight="1">
      <c r="B22" s="9" t="s">
        <v>123</v>
      </c>
      <c r="C22" s="111" t="s">
        <v>124</v>
      </c>
      <c r="D22" s="111"/>
      <c r="E22" s="111"/>
      <c r="F22" s="12"/>
      <c r="G22" s="45" t="s">
        <v>13</v>
      </c>
    </row>
    <row r="23" ht="31.5" customHeight="1"/>
  </sheetData>
  <sheetProtection/>
  <mergeCells count="16">
    <mergeCell ref="C22:E22"/>
    <mergeCell ref="G7:G8"/>
    <mergeCell ref="E6:E8"/>
    <mergeCell ref="F6:F8"/>
    <mergeCell ref="A1:F1"/>
    <mergeCell ref="B2:F2"/>
    <mergeCell ref="A6:A8"/>
    <mergeCell ref="H7:L7"/>
    <mergeCell ref="G6:L6"/>
    <mergeCell ref="C20:E20"/>
    <mergeCell ref="M6:O7"/>
    <mergeCell ref="P6:P8"/>
    <mergeCell ref="Q6:Q8"/>
    <mergeCell ref="B6:B8"/>
    <mergeCell ref="C6:C8"/>
    <mergeCell ref="D6:D8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6">
      <selection activeCell="G25" sqref="G25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10.00390625" style="0" customWidth="1"/>
    <col min="4" max="4" width="12.875" style="0" customWidth="1"/>
    <col min="5" max="5" width="19.875" style="0" customWidth="1"/>
    <col min="6" max="6" width="19.125" style="0" customWidth="1"/>
    <col min="7" max="13" width="10.75390625" style="0" customWidth="1"/>
    <col min="18" max="18" width="11.625" style="0" bestFit="1" customWidth="1"/>
  </cols>
  <sheetData>
    <row r="1" spans="1:6" ht="12.75">
      <c r="A1" s="89" t="s">
        <v>0</v>
      </c>
      <c r="B1" s="89"/>
      <c r="C1" s="89"/>
      <c r="D1" s="89"/>
      <c r="E1" s="89"/>
      <c r="F1" s="89"/>
    </row>
    <row r="2" spans="1:6" ht="15">
      <c r="A2" s="1"/>
      <c r="B2" s="4" t="s">
        <v>18</v>
      </c>
      <c r="C2" s="4"/>
      <c r="D2" s="4"/>
      <c r="E2" s="4"/>
      <c r="F2" s="4"/>
    </row>
    <row r="3" spans="1:6" ht="12.75">
      <c r="A3" s="3" t="s">
        <v>94</v>
      </c>
      <c r="B3" s="3"/>
      <c r="C3" s="3"/>
      <c r="D3" s="3"/>
      <c r="E3" s="3"/>
      <c r="F3" s="3"/>
    </row>
    <row r="4" spans="1:6" ht="12.75">
      <c r="A4" s="3"/>
      <c r="B4" s="3" t="s">
        <v>117</v>
      </c>
      <c r="C4" s="3"/>
      <c r="D4" s="3"/>
      <c r="E4" s="3" t="s">
        <v>92</v>
      </c>
      <c r="F4" s="3"/>
    </row>
    <row r="5" spans="1:6" ht="12.75">
      <c r="A5" s="3"/>
      <c r="B5" s="3"/>
      <c r="C5" s="3"/>
      <c r="D5" s="3"/>
      <c r="E5" s="3"/>
      <c r="F5" s="3"/>
    </row>
    <row r="6" spans="1:18" ht="12.75" customHeight="1">
      <c r="A6" s="165" t="s">
        <v>1</v>
      </c>
      <c r="B6" s="165" t="s">
        <v>7</v>
      </c>
      <c r="C6" s="166" t="s">
        <v>19</v>
      </c>
      <c r="D6" s="166" t="s">
        <v>20</v>
      </c>
      <c r="E6" s="165" t="s">
        <v>8</v>
      </c>
      <c r="F6" s="166" t="s">
        <v>21</v>
      </c>
      <c r="G6" s="135" t="s">
        <v>97</v>
      </c>
      <c r="H6" s="135"/>
      <c r="I6" s="135"/>
      <c r="J6" s="135"/>
      <c r="K6" s="135"/>
      <c r="L6" s="135" t="s">
        <v>96</v>
      </c>
      <c r="M6" s="135"/>
      <c r="N6" s="135"/>
      <c r="O6" s="135"/>
      <c r="P6" s="135"/>
      <c r="Q6" s="133" t="s">
        <v>2</v>
      </c>
      <c r="R6" s="133" t="s">
        <v>29</v>
      </c>
    </row>
    <row r="7" spans="1:18" s="16" customFormat="1" ht="30" customHeight="1">
      <c r="A7" s="165"/>
      <c r="B7" s="165"/>
      <c r="C7" s="166"/>
      <c r="D7" s="166"/>
      <c r="E7" s="165"/>
      <c r="F7" s="166"/>
      <c r="G7" s="163" t="s">
        <v>3</v>
      </c>
      <c r="H7" s="163"/>
      <c r="I7" s="163"/>
      <c r="J7" s="163"/>
      <c r="K7" s="163"/>
      <c r="L7" s="163" t="s">
        <v>4</v>
      </c>
      <c r="M7" s="163"/>
      <c r="N7" s="163"/>
      <c r="O7" s="163"/>
      <c r="P7" s="163"/>
      <c r="Q7" s="133"/>
      <c r="R7" s="133"/>
    </row>
    <row r="8" spans="1:18" s="16" customFormat="1" ht="30" customHeight="1">
      <c r="A8" s="165"/>
      <c r="B8" s="165"/>
      <c r="C8" s="166"/>
      <c r="D8" s="166"/>
      <c r="E8" s="165"/>
      <c r="F8" s="166"/>
      <c r="G8" s="2">
        <v>1</v>
      </c>
      <c r="H8" s="15">
        <v>2</v>
      </c>
      <c r="I8" s="15">
        <v>3</v>
      </c>
      <c r="J8" s="15">
        <v>4</v>
      </c>
      <c r="K8" s="15">
        <v>5</v>
      </c>
      <c r="L8" s="76" t="s">
        <v>30</v>
      </c>
      <c r="M8" s="76" t="s">
        <v>31</v>
      </c>
      <c r="N8" s="76" t="s">
        <v>32</v>
      </c>
      <c r="O8" s="76" t="s">
        <v>33</v>
      </c>
      <c r="P8" s="76" t="s">
        <v>105</v>
      </c>
      <c r="Q8" s="133"/>
      <c r="R8" s="133"/>
    </row>
    <row r="9" spans="1:18" s="16" customFormat="1" ht="30" customHeight="1">
      <c r="A9" s="11">
        <v>1</v>
      </c>
      <c r="B9" s="69" t="s">
        <v>76</v>
      </c>
      <c r="C9" s="77" t="s">
        <v>22</v>
      </c>
      <c r="D9" s="78">
        <v>36660</v>
      </c>
      <c r="E9" s="69" t="s">
        <v>54</v>
      </c>
      <c r="F9" s="69" t="s">
        <v>26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3</v>
      </c>
      <c r="M9" s="2">
        <v>8</v>
      </c>
      <c r="N9" s="19">
        <v>7</v>
      </c>
      <c r="O9" s="58">
        <v>9</v>
      </c>
      <c r="P9" s="15">
        <v>15</v>
      </c>
      <c r="Q9" s="15">
        <f aca="true" t="shared" si="0" ref="Q9:Q27">SUM(G9:P9)</f>
        <v>52</v>
      </c>
      <c r="R9" s="80">
        <f aca="true" t="shared" si="1" ref="R9:R27">Q9/70*100%</f>
        <v>0.7428571428571429</v>
      </c>
    </row>
    <row r="10" spans="1:18" s="16" customFormat="1" ht="30" customHeight="1">
      <c r="A10" s="11">
        <v>2</v>
      </c>
      <c r="B10" s="69" t="s">
        <v>100</v>
      </c>
      <c r="C10" s="77" t="s">
        <v>22</v>
      </c>
      <c r="D10" s="78">
        <v>36748</v>
      </c>
      <c r="E10" s="69" t="s">
        <v>54</v>
      </c>
      <c r="F10" s="69" t="s">
        <v>26</v>
      </c>
      <c r="G10" s="2">
        <v>2</v>
      </c>
      <c r="H10" s="2">
        <v>1.5</v>
      </c>
      <c r="I10" s="2">
        <v>1.5</v>
      </c>
      <c r="J10" s="2">
        <v>2</v>
      </c>
      <c r="K10" s="2">
        <v>2</v>
      </c>
      <c r="L10" s="2">
        <v>4</v>
      </c>
      <c r="M10" s="2">
        <v>8</v>
      </c>
      <c r="N10" s="19">
        <v>8</v>
      </c>
      <c r="O10" s="58">
        <v>3</v>
      </c>
      <c r="P10" s="15">
        <v>12</v>
      </c>
      <c r="Q10" s="15">
        <f t="shared" si="0"/>
        <v>44</v>
      </c>
      <c r="R10" s="80">
        <f t="shared" si="1"/>
        <v>0.6285714285714286</v>
      </c>
    </row>
    <row r="11" spans="1:18" s="16" customFormat="1" ht="30" customHeight="1">
      <c r="A11" s="11">
        <v>3</v>
      </c>
      <c r="B11" s="81" t="s">
        <v>118</v>
      </c>
      <c r="C11" s="77" t="s">
        <v>22</v>
      </c>
      <c r="D11" s="70">
        <v>36934</v>
      </c>
      <c r="E11" s="69" t="s">
        <v>78</v>
      </c>
      <c r="F11" s="69" t="s">
        <v>79</v>
      </c>
      <c r="G11" s="2">
        <v>2</v>
      </c>
      <c r="H11" s="2">
        <v>2</v>
      </c>
      <c r="I11" s="2">
        <v>2</v>
      </c>
      <c r="J11" s="2">
        <v>2</v>
      </c>
      <c r="K11" s="2">
        <v>0</v>
      </c>
      <c r="L11" s="2">
        <v>3</v>
      </c>
      <c r="M11" s="2">
        <v>7</v>
      </c>
      <c r="N11" s="19">
        <v>5</v>
      </c>
      <c r="O11" s="58">
        <v>3</v>
      </c>
      <c r="P11" s="15">
        <v>4</v>
      </c>
      <c r="Q11" s="15">
        <f t="shared" si="0"/>
        <v>30</v>
      </c>
      <c r="R11" s="80">
        <f t="shared" si="1"/>
        <v>0.42857142857142855</v>
      </c>
    </row>
    <row r="12" spans="1:18" s="16" customFormat="1" ht="30" customHeight="1">
      <c r="A12" s="11">
        <v>4</v>
      </c>
      <c r="B12" s="69" t="s">
        <v>70</v>
      </c>
      <c r="C12" s="77" t="s">
        <v>22</v>
      </c>
      <c r="D12" s="78">
        <v>37095</v>
      </c>
      <c r="E12" s="81" t="s">
        <v>52</v>
      </c>
      <c r="F12" s="69" t="s">
        <v>25</v>
      </c>
      <c r="G12" s="2">
        <v>1.5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8</v>
      </c>
      <c r="N12" s="19">
        <v>10</v>
      </c>
      <c r="O12" s="58">
        <v>0</v>
      </c>
      <c r="P12" s="15">
        <v>0</v>
      </c>
      <c r="Q12" s="15">
        <f t="shared" si="0"/>
        <v>29.5</v>
      </c>
      <c r="R12" s="80">
        <f t="shared" si="1"/>
        <v>0.42142857142857143</v>
      </c>
    </row>
    <row r="13" spans="1:18" s="16" customFormat="1" ht="30" customHeight="1">
      <c r="A13" s="11">
        <v>5</v>
      </c>
      <c r="B13" s="69" t="s">
        <v>75</v>
      </c>
      <c r="C13" s="77" t="s">
        <v>22</v>
      </c>
      <c r="D13" s="78">
        <v>36707</v>
      </c>
      <c r="E13" s="69" t="s">
        <v>54</v>
      </c>
      <c r="F13" s="69" t="s">
        <v>26</v>
      </c>
      <c r="G13" s="2">
        <v>0.7</v>
      </c>
      <c r="H13" s="2">
        <v>2</v>
      </c>
      <c r="I13" s="2">
        <v>2</v>
      </c>
      <c r="J13" s="2">
        <v>2</v>
      </c>
      <c r="K13" s="2">
        <v>2</v>
      </c>
      <c r="L13" s="2">
        <v>5</v>
      </c>
      <c r="M13" s="2">
        <v>6</v>
      </c>
      <c r="N13" s="19">
        <v>7</v>
      </c>
      <c r="O13" s="58">
        <v>2</v>
      </c>
      <c r="P13" s="15">
        <v>0</v>
      </c>
      <c r="Q13" s="15">
        <f t="shared" si="0"/>
        <v>28.7</v>
      </c>
      <c r="R13" s="80">
        <f t="shared" si="1"/>
        <v>0.41</v>
      </c>
    </row>
    <row r="14" spans="1:18" s="16" customFormat="1" ht="30" customHeight="1">
      <c r="A14" s="11">
        <v>6</v>
      </c>
      <c r="B14" s="69" t="s">
        <v>74</v>
      </c>
      <c r="C14" s="77" t="s">
        <v>22</v>
      </c>
      <c r="D14" s="78">
        <v>36949</v>
      </c>
      <c r="E14" s="69" t="s">
        <v>54</v>
      </c>
      <c r="F14" s="69" t="s">
        <v>26</v>
      </c>
      <c r="G14" s="15">
        <v>1.5</v>
      </c>
      <c r="H14" s="13">
        <v>2</v>
      </c>
      <c r="I14" s="15">
        <v>2</v>
      </c>
      <c r="J14" s="15">
        <v>2</v>
      </c>
      <c r="K14" s="15">
        <v>2</v>
      </c>
      <c r="L14" s="15">
        <v>3</v>
      </c>
      <c r="M14" s="15">
        <v>0</v>
      </c>
      <c r="N14" s="19">
        <v>10</v>
      </c>
      <c r="O14" s="58">
        <v>5</v>
      </c>
      <c r="P14" s="15">
        <v>0</v>
      </c>
      <c r="Q14" s="15">
        <f t="shared" si="0"/>
        <v>27.5</v>
      </c>
      <c r="R14" s="80">
        <f t="shared" si="1"/>
        <v>0.39285714285714285</v>
      </c>
    </row>
    <row r="15" spans="1:18" s="16" customFormat="1" ht="30" customHeight="1">
      <c r="A15" s="11">
        <v>7</v>
      </c>
      <c r="B15" s="69" t="s">
        <v>101</v>
      </c>
      <c r="C15" s="77" t="s">
        <v>22</v>
      </c>
      <c r="D15" s="78">
        <v>37012</v>
      </c>
      <c r="E15" s="81" t="s">
        <v>52</v>
      </c>
      <c r="F15" s="69" t="s">
        <v>23</v>
      </c>
      <c r="G15" s="2">
        <v>0</v>
      </c>
      <c r="H15" s="2">
        <v>2</v>
      </c>
      <c r="I15" s="2">
        <v>2</v>
      </c>
      <c r="J15" s="2">
        <v>2</v>
      </c>
      <c r="K15" s="2">
        <v>2</v>
      </c>
      <c r="L15" s="2">
        <v>0</v>
      </c>
      <c r="M15" s="2">
        <v>4</v>
      </c>
      <c r="N15" s="19">
        <v>10</v>
      </c>
      <c r="O15" s="58">
        <v>5</v>
      </c>
      <c r="P15" s="15">
        <v>0</v>
      </c>
      <c r="Q15" s="15">
        <f t="shared" si="0"/>
        <v>27</v>
      </c>
      <c r="R15" s="80">
        <f t="shared" si="1"/>
        <v>0.38571428571428573</v>
      </c>
    </row>
    <row r="16" spans="1:18" s="16" customFormat="1" ht="30" customHeight="1">
      <c r="A16" s="11">
        <v>8</v>
      </c>
      <c r="B16" s="82" t="s">
        <v>116</v>
      </c>
      <c r="C16" s="82" t="s">
        <v>22</v>
      </c>
      <c r="D16" s="85">
        <v>36847</v>
      </c>
      <c r="E16" s="82" t="s">
        <v>12</v>
      </c>
      <c r="F16" s="82" t="s">
        <v>120</v>
      </c>
      <c r="G16" s="2">
        <v>1</v>
      </c>
      <c r="H16" s="2">
        <v>2</v>
      </c>
      <c r="I16" s="2">
        <v>2</v>
      </c>
      <c r="J16" s="2">
        <v>2</v>
      </c>
      <c r="K16" s="2">
        <v>2</v>
      </c>
      <c r="L16" s="2">
        <v>0</v>
      </c>
      <c r="M16" s="2">
        <v>5</v>
      </c>
      <c r="N16" s="19">
        <v>10</v>
      </c>
      <c r="O16" s="58">
        <v>1</v>
      </c>
      <c r="P16" s="15">
        <v>0</v>
      </c>
      <c r="Q16" s="15">
        <f t="shared" si="0"/>
        <v>25</v>
      </c>
      <c r="R16" s="80">
        <f t="shared" si="1"/>
        <v>0.35714285714285715</v>
      </c>
    </row>
    <row r="17" spans="1:18" s="16" customFormat="1" ht="45" customHeight="1">
      <c r="A17" s="11">
        <v>9</v>
      </c>
      <c r="B17" s="69" t="s">
        <v>80</v>
      </c>
      <c r="C17" s="77" t="s">
        <v>22</v>
      </c>
      <c r="D17" s="78">
        <v>36787</v>
      </c>
      <c r="E17" s="69" t="s">
        <v>54</v>
      </c>
      <c r="F17" s="69" t="s">
        <v>26</v>
      </c>
      <c r="G17" s="2">
        <v>1</v>
      </c>
      <c r="H17" s="2">
        <v>0</v>
      </c>
      <c r="I17" s="2">
        <v>2</v>
      </c>
      <c r="J17" s="2">
        <v>2</v>
      </c>
      <c r="K17" s="2">
        <v>2</v>
      </c>
      <c r="L17" s="2">
        <v>4</v>
      </c>
      <c r="M17" s="2">
        <v>7</v>
      </c>
      <c r="N17" s="19">
        <v>6</v>
      </c>
      <c r="O17" s="58">
        <v>0</v>
      </c>
      <c r="P17" s="15">
        <v>0</v>
      </c>
      <c r="Q17" s="15">
        <f t="shared" si="0"/>
        <v>24</v>
      </c>
      <c r="R17" s="80">
        <f t="shared" si="1"/>
        <v>0.34285714285714286</v>
      </c>
    </row>
    <row r="18" spans="1:18" s="16" customFormat="1" ht="30" customHeight="1">
      <c r="A18" s="11">
        <v>10</v>
      </c>
      <c r="B18" s="82" t="s">
        <v>98</v>
      </c>
      <c r="C18" s="77" t="s">
        <v>22</v>
      </c>
      <c r="D18" s="83" t="s">
        <v>71</v>
      </c>
      <c r="E18" s="82" t="s">
        <v>72</v>
      </c>
      <c r="F18" s="81" t="s">
        <v>73</v>
      </c>
      <c r="G18" s="2">
        <v>1</v>
      </c>
      <c r="H18" s="2">
        <v>2</v>
      </c>
      <c r="I18" s="2">
        <v>2</v>
      </c>
      <c r="J18" s="2">
        <v>2</v>
      </c>
      <c r="K18" s="2">
        <v>1</v>
      </c>
      <c r="L18" s="2">
        <v>2</v>
      </c>
      <c r="M18" s="2">
        <v>3</v>
      </c>
      <c r="N18" s="19">
        <v>4</v>
      </c>
      <c r="O18" s="58">
        <v>6</v>
      </c>
      <c r="P18" s="15">
        <v>0</v>
      </c>
      <c r="Q18" s="15">
        <f t="shared" si="0"/>
        <v>23</v>
      </c>
      <c r="R18" s="80">
        <f t="shared" si="1"/>
        <v>0.32857142857142857</v>
      </c>
    </row>
    <row r="19" spans="1:18" s="16" customFormat="1" ht="47.25" customHeight="1">
      <c r="A19" s="11">
        <v>11</v>
      </c>
      <c r="B19" s="81" t="s">
        <v>103</v>
      </c>
      <c r="C19" s="77" t="s">
        <v>22</v>
      </c>
      <c r="D19" s="85">
        <v>37101</v>
      </c>
      <c r="E19" s="82" t="s">
        <v>83</v>
      </c>
      <c r="F19" s="81" t="s">
        <v>84</v>
      </c>
      <c r="G19" s="2">
        <v>2</v>
      </c>
      <c r="H19" s="2">
        <v>0.5</v>
      </c>
      <c r="I19" s="2">
        <v>3</v>
      </c>
      <c r="J19" s="2">
        <v>0</v>
      </c>
      <c r="K19" s="2">
        <v>0</v>
      </c>
      <c r="L19" s="2">
        <v>0</v>
      </c>
      <c r="M19" s="2">
        <v>10</v>
      </c>
      <c r="N19" s="19">
        <v>0</v>
      </c>
      <c r="O19" s="58">
        <v>2</v>
      </c>
      <c r="P19" s="15">
        <v>5</v>
      </c>
      <c r="Q19" s="15">
        <f t="shared" si="0"/>
        <v>22.5</v>
      </c>
      <c r="R19" s="80">
        <f t="shared" si="1"/>
        <v>0.32142857142857145</v>
      </c>
    </row>
    <row r="20" spans="1:18" s="16" customFormat="1" ht="30" customHeight="1">
      <c r="A20" s="11">
        <v>12</v>
      </c>
      <c r="B20" s="82" t="s">
        <v>88</v>
      </c>
      <c r="C20" s="82" t="s">
        <v>22</v>
      </c>
      <c r="D20" s="85">
        <v>36815</v>
      </c>
      <c r="E20" s="82" t="s">
        <v>11</v>
      </c>
      <c r="F20" s="82" t="s">
        <v>23</v>
      </c>
      <c r="G20" s="2">
        <v>1.5</v>
      </c>
      <c r="H20" s="2">
        <v>2</v>
      </c>
      <c r="I20" s="2">
        <v>2</v>
      </c>
      <c r="J20" s="2">
        <v>2</v>
      </c>
      <c r="K20" s="2">
        <v>2</v>
      </c>
      <c r="L20" s="2">
        <v>0</v>
      </c>
      <c r="M20" s="2">
        <v>5</v>
      </c>
      <c r="N20" s="19">
        <v>5</v>
      </c>
      <c r="O20" s="58">
        <v>2</v>
      </c>
      <c r="P20" s="15">
        <v>0</v>
      </c>
      <c r="Q20" s="15">
        <f t="shared" si="0"/>
        <v>21.5</v>
      </c>
      <c r="R20" s="80">
        <f t="shared" si="1"/>
        <v>0.30714285714285716</v>
      </c>
    </row>
    <row r="21" spans="1:18" s="16" customFormat="1" ht="30" customHeight="1">
      <c r="A21" s="11">
        <v>13</v>
      </c>
      <c r="B21" s="69" t="s">
        <v>102</v>
      </c>
      <c r="C21" s="77" t="s">
        <v>22</v>
      </c>
      <c r="D21" s="84">
        <v>36942</v>
      </c>
      <c r="E21" s="69" t="s">
        <v>41</v>
      </c>
      <c r="F21" s="69" t="s">
        <v>28</v>
      </c>
      <c r="G21" s="2">
        <v>1.5</v>
      </c>
      <c r="H21" s="2">
        <v>2</v>
      </c>
      <c r="I21" s="2">
        <v>2</v>
      </c>
      <c r="J21" s="2">
        <v>1.5</v>
      </c>
      <c r="K21" s="2">
        <v>2</v>
      </c>
      <c r="L21" s="2">
        <v>2</v>
      </c>
      <c r="M21" s="2">
        <v>5</v>
      </c>
      <c r="N21" s="19">
        <v>4</v>
      </c>
      <c r="O21" s="58">
        <v>0</v>
      </c>
      <c r="P21" s="15">
        <v>0</v>
      </c>
      <c r="Q21" s="15">
        <f t="shared" si="0"/>
        <v>20</v>
      </c>
      <c r="R21" s="80">
        <f t="shared" si="1"/>
        <v>0.2857142857142857</v>
      </c>
    </row>
    <row r="22" spans="1:18" s="16" customFormat="1" ht="30" customHeight="1">
      <c r="A22" s="11">
        <v>14</v>
      </c>
      <c r="B22" s="82" t="s">
        <v>119</v>
      </c>
      <c r="C22" s="82" t="s">
        <v>22</v>
      </c>
      <c r="D22" s="85">
        <v>36686</v>
      </c>
      <c r="E22" s="82" t="s">
        <v>10</v>
      </c>
      <c r="F22" s="82" t="s">
        <v>24</v>
      </c>
      <c r="G22" s="2">
        <v>2</v>
      </c>
      <c r="H22" s="2">
        <v>2</v>
      </c>
      <c r="I22" s="2">
        <v>2</v>
      </c>
      <c r="J22" s="2">
        <v>2</v>
      </c>
      <c r="K22" s="2">
        <v>1</v>
      </c>
      <c r="L22" s="2">
        <v>3</v>
      </c>
      <c r="M22" s="2">
        <v>1</v>
      </c>
      <c r="N22" s="19">
        <v>4</v>
      </c>
      <c r="O22" s="58">
        <v>3</v>
      </c>
      <c r="P22" s="15">
        <v>0</v>
      </c>
      <c r="Q22" s="15">
        <f t="shared" si="0"/>
        <v>20</v>
      </c>
      <c r="R22" s="80">
        <f t="shared" si="1"/>
        <v>0.2857142857142857</v>
      </c>
    </row>
    <row r="23" spans="1:18" s="16" customFormat="1" ht="30" customHeight="1">
      <c r="A23" s="11">
        <v>15</v>
      </c>
      <c r="B23" s="69" t="s">
        <v>104</v>
      </c>
      <c r="C23" s="77" t="s">
        <v>22</v>
      </c>
      <c r="D23" s="86" t="s">
        <v>85</v>
      </c>
      <c r="E23" s="69" t="s">
        <v>64</v>
      </c>
      <c r="F23" s="69" t="s">
        <v>27</v>
      </c>
      <c r="G23" s="2">
        <v>2</v>
      </c>
      <c r="H23" s="2">
        <v>2</v>
      </c>
      <c r="I23" s="2">
        <v>1.5</v>
      </c>
      <c r="J23" s="2">
        <v>2</v>
      </c>
      <c r="K23" s="2">
        <v>2</v>
      </c>
      <c r="L23" s="2">
        <v>0</v>
      </c>
      <c r="M23" s="2">
        <v>4</v>
      </c>
      <c r="N23" s="19">
        <v>5</v>
      </c>
      <c r="O23" s="58">
        <v>0</v>
      </c>
      <c r="P23" s="15">
        <v>0</v>
      </c>
      <c r="Q23" s="15">
        <f t="shared" si="0"/>
        <v>18.5</v>
      </c>
      <c r="R23" s="80">
        <f t="shared" si="1"/>
        <v>0.2642857142857143</v>
      </c>
    </row>
    <row r="24" spans="1:18" s="16" customFormat="1" ht="45.75" customHeight="1">
      <c r="A24" s="11">
        <v>16</v>
      </c>
      <c r="B24" s="81" t="s">
        <v>77</v>
      </c>
      <c r="C24" s="77" t="s">
        <v>22</v>
      </c>
      <c r="D24" s="70">
        <v>36790</v>
      </c>
      <c r="E24" s="69" t="s">
        <v>78</v>
      </c>
      <c r="F24" s="69" t="s">
        <v>79</v>
      </c>
      <c r="G24" s="2">
        <v>1.5</v>
      </c>
      <c r="H24" s="2">
        <v>2</v>
      </c>
      <c r="I24" s="2">
        <v>2</v>
      </c>
      <c r="J24" s="2">
        <v>2</v>
      </c>
      <c r="K24" s="2">
        <v>2</v>
      </c>
      <c r="L24" s="2">
        <v>1</v>
      </c>
      <c r="M24" s="2">
        <v>4</v>
      </c>
      <c r="N24" s="19">
        <v>3</v>
      </c>
      <c r="O24" s="58">
        <v>0</v>
      </c>
      <c r="P24" s="15">
        <v>0</v>
      </c>
      <c r="Q24" s="15">
        <f t="shared" si="0"/>
        <v>17.5</v>
      </c>
      <c r="R24" s="80">
        <f t="shared" si="1"/>
        <v>0.25</v>
      </c>
    </row>
    <row r="25" spans="1:18" s="16" customFormat="1" ht="30" customHeight="1">
      <c r="A25" s="11">
        <v>17</v>
      </c>
      <c r="B25" s="69" t="s">
        <v>86</v>
      </c>
      <c r="C25" s="77" t="s">
        <v>22</v>
      </c>
      <c r="D25" s="86" t="s">
        <v>87</v>
      </c>
      <c r="E25" s="69" t="s">
        <v>64</v>
      </c>
      <c r="F25" s="69" t="s">
        <v>27</v>
      </c>
      <c r="G25" s="2">
        <v>2</v>
      </c>
      <c r="H25" s="2">
        <v>2</v>
      </c>
      <c r="I25" s="2">
        <v>1.5</v>
      </c>
      <c r="J25" s="2">
        <v>2</v>
      </c>
      <c r="K25" s="2">
        <v>2</v>
      </c>
      <c r="L25" s="2">
        <v>0</v>
      </c>
      <c r="M25" s="2">
        <v>4</v>
      </c>
      <c r="N25" s="19">
        <v>3</v>
      </c>
      <c r="O25" s="58">
        <v>0</v>
      </c>
      <c r="P25" s="15">
        <v>0</v>
      </c>
      <c r="Q25" s="15">
        <f t="shared" si="0"/>
        <v>16.5</v>
      </c>
      <c r="R25" s="80">
        <f t="shared" si="1"/>
        <v>0.2357142857142857</v>
      </c>
    </row>
    <row r="26" spans="1:18" s="16" customFormat="1" ht="30" customHeight="1">
      <c r="A26" s="11">
        <v>18</v>
      </c>
      <c r="B26" s="69" t="s">
        <v>99</v>
      </c>
      <c r="C26" s="77" t="s">
        <v>22</v>
      </c>
      <c r="D26" s="78">
        <v>37010</v>
      </c>
      <c r="E26" s="79" t="s">
        <v>52</v>
      </c>
      <c r="F26" s="69" t="s">
        <v>25</v>
      </c>
      <c r="G26" s="15">
        <v>1</v>
      </c>
      <c r="H26" s="15">
        <v>0.5</v>
      </c>
      <c r="I26" s="15">
        <v>2</v>
      </c>
      <c r="J26" s="15">
        <v>1</v>
      </c>
      <c r="K26" s="15">
        <v>2</v>
      </c>
      <c r="L26" s="15">
        <v>2</v>
      </c>
      <c r="M26" s="15">
        <v>3</v>
      </c>
      <c r="N26" s="19">
        <v>3</v>
      </c>
      <c r="O26" s="58">
        <v>0</v>
      </c>
      <c r="P26" s="15">
        <v>0</v>
      </c>
      <c r="Q26" s="15">
        <f t="shared" si="0"/>
        <v>14.5</v>
      </c>
      <c r="R26" s="80">
        <f t="shared" si="1"/>
        <v>0.20714285714285716</v>
      </c>
    </row>
    <row r="27" spans="1:18" s="16" customFormat="1" ht="30" customHeight="1">
      <c r="A27" s="11">
        <v>19</v>
      </c>
      <c r="B27" s="82" t="s">
        <v>81</v>
      </c>
      <c r="C27" s="77" t="s">
        <v>22</v>
      </c>
      <c r="D27" s="83" t="s">
        <v>82</v>
      </c>
      <c r="E27" s="82" t="s">
        <v>72</v>
      </c>
      <c r="F27" s="81" t="s">
        <v>73</v>
      </c>
      <c r="G27" s="2">
        <v>2</v>
      </c>
      <c r="H27" s="2">
        <v>2</v>
      </c>
      <c r="I27" s="2">
        <v>1.5</v>
      </c>
      <c r="J27" s="2">
        <v>2</v>
      </c>
      <c r="K27" s="2">
        <v>1</v>
      </c>
      <c r="L27" s="2">
        <v>0</v>
      </c>
      <c r="M27" s="2">
        <v>0</v>
      </c>
      <c r="N27" s="19">
        <v>0</v>
      </c>
      <c r="O27" s="58">
        <v>0</v>
      </c>
      <c r="P27" s="15">
        <v>0</v>
      </c>
      <c r="Q27" s="15">
        <f t="shared" si="0"/>
        <v>8.5</v>
      </c>
      <c r="R27" s="80">
        <f t="shared" si="1"/>
        <v>0.12142857142857143</v>
      </c>
    </row>
    <row r="28" spans="1:18" s="16" customFormat="1" ht="30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6" ht="31.5">
      <c r="B29" s="12" t="s">
        <v>121</v>
      </c>
      <c r="C29" s="12"/>
      <c r="D29" s="12" t="s">
        <v>122</v>
      </c>
      <c r="E29" s="106" t="s">
        <v>6</v>
      </c>
      <c r="F29" s="106"/>
    </row>
    <row r="30" ht="31.5" customHeight="1"/>
    <row r="31" spans="2:6" ht="15.75">
      <c r="B31" s="10" t="s">
        <v>123</v>
      </c>
      <c r="C31" s="10"/>
      <c r="D31" s="10" t="s">
        <v>124</v>
      </c>
      <c r="E31" s="164" t="s">
        <v>6</v>
      </c>
      <c r="F31" s="164"/>
    </row>
    <row r="32" ht="15.75" customHeight="1"/>
  </sheetData>
  <sheetProtection/>
  <mergeCells count="15">
    <mergeCell ref="D6:D8"/>
    <mergeCell ref="E6:E8"/>
    <mergeCell ref="F6:F8"/>
    <mergeCell ref="E29:F29"/>
    <mergeCell ref="Q6:Q8"/>
    <mergeCell ref="R6:R8"/>
    <mergeCell ref="G7:K7"/>
    <mergeCell ref="L7:P7"/>
    <mergeCell ref="E31:F31"/>
    <mergeCell ref="A1:F1"/>
    <mergeCell ref="A6:A8"/>
    <mergeCell ref="B6:B8"/>
    <mergeCell ref="G6:K6"/>
    <mergeCell ref="L6:P6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Ahlach</cp:lastModifiedBy>
  <cp:lastPrinted>2017-11-15T15:53:07Z</cp:lastPrinted>
  <dcterms:created xsi:type="dcterms:W3CDTF">2011-09-15T07:41:43Z</dcterms:created>
  <dcterms:modified xsi:type="dcterms:W3CDTF">2017-11-16T13:41:49Z</dcterms:modified>
  <cp:category/>
  <cp:version/>
  <cp:contentType/>
  <cp:contentStatus/>
</cp:coreProperties>
</file>