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595" activeTab="2"/>
  </bookViews>
  <sheets>
    <sheet name="экология 7 класс" sheetId="1" r:id="rId1"/>
    <sheet name="экология 8 класс" sheetId="2" r:id="rId2"/>
    <sheet name="экология 9 класс" sheetId="3" r:id="rId3"/>
    <sheet name="экология 10 класс" sheetId="4" r:id="rId4"/>
    <sheet name="экология 11 класс" sheetId="5" r:id="rId5"/>
  </sheets>
  <definedNames/>
  <calcPr fullCalcOnLoad="1"/>
</workbook>
</file>

<file path=xl/sharedStrings.xml><?xml version="1.0" encoding="utf-8"?>
<sst xmlns="http://schemas.openxmlformats.org/spreadsheetml/2006/main" count="788" uniqueCount="250">
  <si>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</si>
  <si>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</si>
  <si>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</si>
  <si>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</si>
  <si>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</si>
  <si>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</si>
  <si>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</si>
  <si>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</si>
  <si>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t>предмет экология  10 класс</t>
  </si>
  <si>
    <t xml:space="preserve"> предмет экология  11 класс</t>
  </si>
  <si>
    <t xml:space="preserve">предмет    экология     8  класс </t>
  </si>
  <si>
    <t>Бурулдаев Бембя Виталиевич</t>
  </si>
  <si>
    <t>Санджиева Айса Николаевна</t>
  </si>
  <si>
    <t>Арманов Эльдар Александрович</t>
  </si>
  <si>
    <t>Горяева Тегряш Баатровна</t>
  </si>
  <si>
    <t xml:space="preserve">  школьного этапа Всероссийской олимпиады школьников 2018-2019 уч. год    </t>
  </si>
  <si>
    <t>Шаповалова Ирина Евгеньевна</t>
  </si>
  <si>
    <t>Шогляев Мирослав Сергеевич</t>
  </si>
  <si>
    <t>Дорджиева Иляна Олеговна</t>
  </si>
  <si>
    <t>Кутланов Данзан Викторович</t>
  </si>
  <si>
    <t>Манджиева Алина Евгеньевна</t>
  </si>
  <si>
    <t>Пашнанова Эльзята Алеговна</t>
  </si>
  <si>
    <t>Аджиев Арсений Николаевич</t>
  </si>
  <si>
    <t>Корнеева Ксения Юрьевна</t>
  </si>
  <si>
    <t>Катрышева Яна Андреевна</t>
  </si>
  <si>
    <t>Шимкова  Николь Павловна</t>
  </si>
  <si>
    <t>Янжураева Баина Булуктаевна</t>
  </si>
  <si>
    <t>Таращенко Олег Игоревич</t>
  </si>
  <si>
    <t>Коксунова Кеэмя Михайловна</t>
  </si>
  <si>
    <t>Шукаева Айса Няаминовна</t>
  </si>
  <si>
    <t>Хулхачиев Цеден Олегович</t>
  </si>
  <si>
    <t>Богаева Эвелина Геннадьевна</t>
  </si>
  <si>
    <t>МБОУ "СОШ №17" им.Кугультинова Д.Н.</t>
  </si>
  <si>
    <t>Бадмаева Цаган Вячеславовна</t>
  </si>
  <si>
    <t>Хулхачиева Наталья Николаевна</t>
  </si>
  <si>
    <t>Джимбеев Дмитрий Александрович</t>
  </si>
  <si>
    <t>Колдаев Евгений Сананович</t>
  </si>
  <si>
    <t xml:space="preserve">предмет    экология     9   класс </t>
  </si>
  <si>
    <t xml:space="preserve">Кокуева Дина Евгеньевна </t>
  </si>
  <si>
    <t>МБОУ "Элистинский лицей"</t>
  </si>
  <si>
    <t xml:space="preserve">Джалсанова Серафима Сергеевна </t>
  </si>
  <si>
    <t>Дандаева Баина Санловна</t>
  </si>
  <si>
    <t>Ботаев Нимя Владимирович</t>
  </si>
  <si>
    <t>Анджаев Дава Алексеевич</t>
  </si>
  <si>
    <t>Нормаев Данир Борисович</t>
  </si>
  <si>
    <t>Орскаева Саглар Баатровна</t>
  </si>
  <si>
    <t xml:space="preserve">Канаева Эвита Викторовна </t>
  </si>
  <si>
    <t>Цаган-Манджиева Галина Николаевна</t>
  </si>
  <si>
    <t>Сидорова Анастасия Евгеньевна</t>
  </si>
  <si>
    <t>Наранов Улан Арсланович</t>
  </si>
  <si>
    <t>Дорджиева  Даяна Андреевна</t>
  </si>
  <si>
    <t xml:space="preserve">Никитина Улан Айсовна </t>
  </si>
  <si>
    <t>Убушаев Баир Германович</t>
  </si>
  <si>
    <t>Горяева Амуланга Гаряевна</t>
  </si>
  <si>
    <t>Шараева Валерия Сергеевна</t>
  </si>
  <si>
    <t>Сандеева Энкира Цереновна</t>
  </si>
  <si>
    <t>Харцхаева Айса Нарановна</t>
  </si>
  <si>
    <t>Ковканова Владлена Бадмаевна</t>
  </si>
  <si>
    <t>Басаева Наяна Сергеевна</t>
  </si>
  <si>
    <t>Эрендженова Энгел Мергеновна</t>
  </si>
  <si>
    <t>Айдарова Злата Алексеевна</t>
  </si>
  <si>
    <t xml:space="preserve">Утаджиева Баин Александровна </t>
  </si>
  <si>
    <t>Музраева Элеонора Мергеновна</t>
  </si>
  <si>
    <t>Араева Саяна Евгеньена</t>
  </si>
  <si>
    <t>Цагалаева Алтана Баатровна</t>
  </si>
  <si>
    <t>МБОУ СОШ№23</t>
  </si>
  <si>
    <t>Кочетова Валентина Ивановна</t>
  </si>
  <si>
    <t>Соколенко Эвелина Сергеевна</t>
  </si>
  <si>
    <t>г Элиста</t>
  </si>
  <si>
    <t>гЭлиста</t>
  </si>
  <si>
    <t>Атхаева Виктория Ильинична</t>
  </si>
  <si>
    <t>10 07 2003</t>
  </si>
  <si>
    <t>Дорджиев Наран Александрович</t>
  </si>
  <si>
    <t>Ольцонов Давид Эрдниевич</t>
  </si>
  <si>
    <t>24.072002</t>
  </si>
  <si>
    <t>Кекшенов Эдуард Георгиевич</t>
  </si>
  <si>
    <t>Манджиев Давид Батрович</t>
  </si>
  <si>
    <t>Мацаков Бадма Дорджиевич</t>
  </si>
  <si>
    <t>Букурова Виктория Тимуровна</t>
  </si>
  <si>
    <t>Букурова Валерия Тимуровна</t>
  </si>
  <si>
    <t>Арсенова Байрта Николаевна</t>
  </si>
  <si>
    <t xml:space="preserve"> МБОУ СОШ№23</t>
  </si>
  <si>
    <t>Апарина Анна Сергеевна</t>
  </si>
  <si>
    <t>Челянова Виктория Дорджиевна</t>
  </si>
  <si>
    <t>Серелеева Маргарита Анатольевна</t>
  </si>
  <si>
    <t>МБОУ "СОШ № 12"</t>
  </si>
  <si>
    <t>Боваева Елена Владимировна</t>
  </si>
  <si>
    <t>Нурова Данара Хонгоровна</t>
  </si>
  <si>
    <t>Корсаева Александра Юрьевна</t>
  </si>
  <si>
    <t>МБОУ "СОШ " 12"</t>
  </si>
  <si>
    <t>Санджиева Карина Менкеевна</t>
  </si>
  <si>
    <t>г. Элиста</t>
  </si>
  <si>
    <t>Баулкин Данир Вадимович</t>
  </si>
  <si>
    <t>Куликова Дарья Александровна</t>
  </si>
  <si>
    <t>Наранова Эвелина Евгеньевна</t>
  </si>
  <si>
    <t>Деникина Татьяна Юрьевна</t>
  </si>
  <si>
    <t>Чумданова Элина Александровна</t>
  </si>
  <si>
    <t>Манджиева Айя Вадимовна</t>
  </si>
  <si>
    <t>Манджиев Алексей Надбитович</t>
  </si>
  <si>
    <t>Шининова Даяна Григорьевна</t>
  </si>
  <si>
    <t>Абушаева Элеонора Михайловна</t>
  </si>
  <si>
    <t>Лиджиева Алтана Васильевна</t>
  </si>
  <si>
    <t>Зодьбинова Аланга Эдуардовна</t>
  </si>
  <si>
    <t>Дубей Рамдан Викрамович</t>
  </si>
  <si>
    <t>Убушаев Аюка Анатольевич</t>
  </si>
  <si>
    <t>Меджидов Расул Русланович</t>
  </si>
  <si>
    <t>Султагуммаев Салам Магомедович</t>
  </si>
  <si>
    <t>МБОУ "СОШ №20" г.Элисты</t>
  </si>
  <si>
    <t>Боваева Любовь Борисовна</t>
  </si>
  <si>
    <t>Темиева Инна Шамильевна</t>
  </si>
  <si>
    <t>Карпуев Даниил Юрьевич</t>
  </si>
  <si>
    <t>Кубышкин Савр Баатрович</t>
  </si>
  <si>
    <t>Кеклеева Надежда Алексеевна</t>
  </si>
  <si>
    <t>Бадмаев Александр Русланович</t>
  </si>
  <si>
    <t>Лиджиева Айтана  Баатровна</t>
  </si>
  <si>
    <t>МБОУ "ЭМГ"</t>
  </si>
  <si>
    <t>Антонова Людмила Владимировна</t>
  </si>
  <si>
    <t>Канкаева Энкира Борисовна</t>
  </si>
  <si>
    <t>Харинова Александра Кирилловна</t>
  </si>
  <si>
    <t>Болеева Эльвира Валериевна</t>
  </si>
  <si>
    <t>Манджиева Альмина Байровна</t>
  </si>
  <si>
    <t>Авадаев Бадма Саналович</t>
  </si>
  <si>
    <t>Андиев Дольган Наминович</t>
  </si>
  <si>
    <t>Базыров Сергей Бадмаевич</t>
  </si>
  <si>
    <t>Цебекова Байр Баатровна</t>
  </si>
  <si>
    <t>Тонаев Байр Юрьевич</t>
  </si>
  <si>
    <t>Санжикова Анастасия Батыровна</t>
  </si>
  <si>
    <t>Жужаев Владислав Витальевич</t>
  </si>
  <si>
    <t>Мухараева Элина Саналовна</t>
  </si>
  <si>
    <t>Мангутов Алдар Викторович</t>
  </si>
  <si>
    <t>Шараева Элина Олеговна</t>
  </si>
  <si>
    <t>Очуров Даян Павлович</t>
  </si>
  <si>
    <t>Мацакова Алина Викторовна</t>
  </si>
  <si>
    <t>Темянникова Инна Владимировна</t>
  </si>
  <si>
    <t>Кавлинова Мария Юрьевна</t>
  </si>
  <si>
    <t>Мангутова Алтана Николаевна</t>
  </si>
  <si>
    <t>Сухарева Екатерина Вадимовна</t>
  </si>
  <si>
    <t>Онтаева Анна Андреевна</t>
  </si>
  <si>
    <t>Базыров Намср Очирович</t>
  </si>
  <si>
    <t>Комиюкова Светлана Доржаевна</t>
  </si>
  <si>
    <t>Халтурин Дмитрий Юрьевич</t>
  </si>
  <si>
    <t>Джинкеева Баина Викторовна</t>
  </si>
  <si>
    <t>Гаряев Баир Басангович</t>
  </si>
  <si>
    <t>Бюрчиев Николай Наранович</t>
  </si>
  <si>
    <t>Бамбушева Эвелина Александровна</t>
  </si>
  <si>
    <t>Зайцева Виктория Игоревна</t>
  </si>
  <si>
    <t>Кодлаева Алла Алексеевна</t>
  </si>
  <si>
    <t>Асирова Энкр Саналовна</t>
  </si>
  <si>
    <t>Альдаева Светлана Викторовна</t>
  </si>
  <si>
    <t>Джиргалова Элина Ивановна</t>
  </si>
  <si>
    <t>Джиргалова Оэлун Эрдниевна</t>
  </si>
  <si>
    <t>Захарченко Анастасия Васильевна</t>
  </si>
  <si>
    <t>Казиева Татьяна Евгеньевна</t>
  </si>
  <si>
    <t>Шкурская Дарья Анатольевнга</t>
  </si>
  <si>
    <t>Бакинова Дарина Доржиевна</t>
  </si>
  <si>
    <t>Галзанова Наяна Витальевна</t>
  </si>
  <si>
    <t>Амнинова Радна Сергеевна</t>
  </si>
  <si>
    <t>Корнякова Дельгир Нарановна</t>
  </si>
  <si>
    <t>Хаджинов Валерий Сергеевич</t>
  </si>
  <si>
    <t>Челбанов Данзан Павлович</t>
  </si>
  <si>
    <t>Иванов Санжи Александрович</t>
  </si>
  <si>
    <t>Микулеев Юрий Мингиянович</t>
  </si>
  <si>
    <t>Илюмжинов Темир Саналович</t>
  </si>
  <si>
    <t>Дорджиева Виктория Борисовна</t>
  </si>
  <si>
    <t>Ворожейкина Людмила Сергеевна</t>
  </si>
  <si>
    <t>Эрендженов Арслан Игоревич</t>
  </si>
  <si>
    <t>Свечкарев Роман Александрович</t>
  </si>
  <si>
    <t>Басангова Алина Николаевна</t>
  </si>
  <si>
    <t>Емченов Доржи Алексеевич</t>
  </si>
  <si>
    <t>Боджикова Злата Аликовна</t>
  </si>
  <si>
    <t>Алейник Владимир Владимирович</t>
  </si>
  <si>
    <t>Мукебенова Александра Сергеевна</t>
  </si>
  <si>
    <t>Наранов Бадма Эдлеевич</t>
  </si>
  <si>
    <t>Мукебенова Заяна Савровна</t>
  </si>
  <si>
    <t>Очирова Даяна Вадимовна</t>
  </si>
  <si>
    <t>Бембеева Алтана Бембеевна</t>
  </si>
  <si>
    <t>Каталаева Даяна Викторовна</t>
  </si>
  <si>
    <t>Уланова Светлана Борисовна</t>
  </si>
  <si>
    <t>Лиджиева Эмилия Юрьевна</t>
  </si>
  <si>
    <t>Гаряев Есин Саналович</t>
  </si>
  <si>
    <t>МБОУ "КЭГ"</t>
  </si>
  <si>
    <t>Сасыкова Евгения Евгеньевна</t>
  </si>
  <si>
    <t>Убушаев Бадма Батаарович</t>
  </si>
  <si>
    <t>Манджиева Татьяна Николаевна</t>
  </si>
  <si>
    <t>Дюдишева Булгун Вячеславовна, 9 класс</t>
  </si>
  <si>
    <t>Манджиева Айдана Александровна, 9 класс</t>
  </si>
  <si>
    <t>Кокуева Алтана Цереновна, 10 класс</t>
  </si>
  <si>
    <t>Луговенко  Милена Викторовна</t>
  </si>
  <si>
    <t>МБОУ "СОШ№3"</t>
  </si>
  <si>
    <t>Бухаева Алина Аркадьевна</t>
  </si>
  <si>
    <t>ЧОУ "СГЛ"</t>
  </si>
  <si>
    <t>Манджиева Александра Вадимовна</t>
  </si>
  <si>
    <t>Буваева Даяна Викторовна</t>
  </si>
  <si>
    <t xml:space="preserve">  муниципального этапа Всероссийской олимпиады школьников 2018-2019 уч. год    </t>
  </si>
  <si>
    <t xml:space="preserve"> предмет экология          7 класс</t>
  </si>
  <si>
    <t>Ушанов Намсыр Викторович</t>
  </si>
  <si>
    <t xml:space="preserve">Молозаева Гиляна Владимировна, </t>
  </si>
  <si>
    <t>Очирова Дарья Окаевна</t>
  </si>
  <si>
    <t>Хургаева Алтана Баатровна</t>
  </si>
  <si>
    <t xml:space="preserve">МБОУ "СОШ № 17" </t>
  </si>
  <si>
    <t>МБОУ "СОШ №17</t>
  </si>
  <si>
    <t>МБОУ "СОШ №3</t>
  </si>
  <si>
    <t xml:space="preserve">МБОУ "СОШ №3 </t>
  </si>
  <si>
    <t>Сахуров Бадма Вячеславович</t>
  </si>
  <si>
    <t>Очиров Арслан Саналович</t>
  </si>
  <si>
    <t xml:space="preserve">МБОУ "СОШ КНГ </t>
  </si>
  <si>
    <t>МБОУ "СОШ № 17"</t>
  </si>
  <si>
    <t>МБОУ "СОШ №3"</t>
  </si>
  <si>
    <t xml:space="preserve">МБОУ "СОШ №3" </t>
  </si>
  <si>
    <t xml:space="preserve">МБОУ "СОШ №20" </t>
  </si>
  <si>
    <t>МБОУ "СОШ №20"</t>
  </si>
  <si>
    <t xml:space="preserve">МБОУ "СОШ №17" </t>
  </si>
  <si>
    <t xml:space="preserve"> 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</si>
  <si>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</si>
  <si>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</si>
  <si>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</si>
  <si>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</si>
  <si>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</si>
  <si>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</si>
  <si>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</si>
  <si>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</si>
  <si>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</si>
  <si>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</si>
  <si>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Итого</t>
  </si>
  <si>
    <t>% выполнения</t>
  </si>
  <si>
    <t>Место</t>
  </si>
  <si>
    <t>Председатель жюри:</t>
  </si>
  <si>
    <t>Члены жюри:</t>
  </si>
  <si>
    <t>Музаев В.М.</t>
  </si>
  <si>
    <t>Онкорова Н.Т.</t>
  </si>
  <si>
    <t>Хулхачиева Н.Н.</t>
  </si>
  <si>
    <t>Альдаева С.</t>
  </si>
  <si>
    <t>В.</t>
  </si>
  <si>
    <t>Годжурова С.А.</t>
  </si>
  <si>
    <t>Деникина Т.Ю.</t>
  </si>
  <si>
    <t xml:space="preserve"> №11</t>
  </si>
  <si>
    <t>№11</t>
  </si>
  <si>
    <t xml:space="preserve">Задание II </t>
  </si>
  <si>
    <t>Задание III   №1</t>
  </si>
  <si>
    <t>Задание III   №2</t>
  </si>
  <si>
    <t>Задание I Тесты</t>
  </si>
  <si>
    <t>Лиджинова Даяна Михайловна</t>
  </si>
  <si>
    <t>Максимальный балл - 25                                                                          Дата проведения:   20 ноября 2018 г.</t>
  </si>
  <si>
    <t>Максимальный балл - 25                                                                            Дата проведения:   20 ноября 2018 г.</t>
  </si>
  <si>
    <t>Ченкалеева Даяна Баатровна</t>
  </si>
  <si>
    <t>МБОУ "ЭЛ"</t>
  </si>
  <si>
    <t>Цеденова Рената Сергеевна</t>
  </si>
  <si>
    <t>Максимальный балл - 50                                                                        Дата проведения:   20 ноября 2018 г.</t>
  </si>
  <si>
    <t>Максимальный балл - 50                                                                            Дата проведения:   20 ноября 2018 г.</t>
  </si>
  <si>
    <t>Максимальный балл - 40                                                                       Дата проведения  20 ноября 2018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</si>
</sst>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0.0%"/>
    <numFmt numFmtId="178" formatCode="[$-FC19]d\ mmmm\ yyyy\ &quot;г.&quot;"/>
    <numFmt numFmtId="179" formatCode="_(* #,##0.00_);_(* \(#,##0.00\);_(* &quot;-&quot;??_);_(@_)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14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0" fontId="0" fillId="0" borderId="10" xfId="0" applyNumberFormat="1" applyBorder="1" applyAlignment="1">
      <alignment/>
    </xf>
    <xf numFmtId="9" fontId="0" fillId="0" borderId="10" xfId="55" applyFont="1" applyBorder="1" applyAlignment="1">
      <alignment/>
    </xf>
    <xf numFmtId="2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/>
    </xf>
    <xf numFmtId="2" fontId="5" fillId="0" borderId="10" xfId="55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58" applyNumberFormat="1" applyFont="1" applyFill="1" applyBorder="1" applyAlignment="1">
      <alignment horizontal="left" vertical="center" wrapText="1"/>
    </xf>
    <xf numFmtId="2" fontId="5" fillId="0" borderId="10" xfId="55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2" fontId="4" fillId="0" borderId="10" xfId="55" applyNumberFormat="1" applyFont="1" applyFill="1" applyBorder="1" applyAlignment="1">
      <alignment vertical="center"/>
    </xf>
    <xf numFmtId="2" fontId="4" fillId="0" borderId="10" xfId="55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vertical="top"/>
    </xf>
    <xf numFmtId="2" fontId="6" fillId="0" borderId="10" xfId="55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left"/>
    </xf>
    <xf numFmtId="2" fontId="4" fillId="0" borderId="10" xfId="55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58" applyNumberFormat="1" applyFont="1" applyFill="1" applyBorder="1" applyAlignment="1">
      <alignment horizontal="left" vertical="top" wrapText="1"/>
    </xf>
    <xf numFmtId="2" fontId="4" fillId="0" borderId="10" xfId="55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4" fillId="0" borderId="10" xfId="58" applyNumberFormat="1" applyFont="1" applyFill="1" applyBorder="1" applyAlignment="1">
      <alignment vertical="center" wrapText="1"/>
    </xf>
    <xf numFmtId="2" fontId="4" fillId="0" borderId="10" xfId="58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/>
    </xf>
    <xf numFmtId="2" fontId="4" fillId="0" borderId="10" xfId="58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/>
    </xf>
    <xf numFmtId="9" fontId="0" fillId="0" borderId="10" xfId="55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4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.875" style="0" customWidth="1"/>
    <col min="2" max="2" width="32.375" style="0" customWidth="1"/>
    <col min="3" max="3" width="8.375" style="0" customWidth="1"/>
    <col min="4" max="4" width="11.875" style="0" customWidth="1"/>
    <col min="5" max="5" width="27.625" style="0" customWidth="1"/>
    <col min="6" max="6" width="33.125" style="0" customWidth="1"/>
    <col min="7" max="7" width="8.75390625" style="0" customWidth="1"/>
    <col min="8" max="8" width="7.875" style="0" customWidth="1"/>
    <col min="9" max="9" width="8.125" style="0" customWidth="1"/>
    <col min="18" max="18" width="15.75390625" style="0" customWidth="1"/>
  </cols>
  <sheetData>
    <row r="1" spans="1:9" ht="12.75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1"/>
      <c r="B2" s="101" t="s">
        <v>194</v>
      </c>
      <c r="C2" s="101"/>
      <c r="D2" s="101"/>
      <c r="E2" s="101"/>
      <c r="F2" s="101"/>
      <c r="G2" s="101"/>
      <c r="H2" s="101"/>
      <c r="I2" s="101"/>
    </row>
    <row r="3" spans="1:9" ht="12.75">
      <c r="A3" s="99" t="s">
        <v>193</v>
      </c>
      <c r="B3" s="99"/>
      <c r="C3" s="99"/>
      <c r="D3" s="99"/>
      <c r="E3" s="99"/>
      <c r="F3" s="99"/>
      <c r="G3" s="99"/>
      <c r="H3" s="99"/>
      <c r="I3" s="99"/>
    </row>
    <row r="4" spans="1:9" ht="12.75">
      <c r="A4" s="100" t="s">
        <v>242</v>
      </c>
      <c r="B4" s="99"/>
      <c r="C4" s="99"/>
      <c r="D4" s="99"/>
      <c r="E4" s="99"/>
      <c r="F4" s="99"/>
      <c r="G4" s="99"/>
      <c r="H4" s="99"/>
      <c r="I4" s="99"/>
    </row>
    <row r="5" spans="1:9" ht="12.75">
      <c r="A5" s="1"/>
      <c r="B5" s="3"/>
      <c r="C5" s="1"/>
      <c r="D5" s="1"/>
      <c r="E5" s="1"/>
      <c r="F5" s="1"/>
      <c r="G5" s="1"/>
      <c r="H5" s="1"/>
      <c r="I5" s="1"/>
    </row>
    <row r="6" spans="1:19" ht="38.25" customHeight="1">
      <c r="A6" s="28" t="s">
        <v>1</v>
      </c>
      <c r="B6" s="4" t="s">
        <v>2</v>
      </c>
      <c r="C6" s="28" t="s">
        <v>3</v>
      </c>
      <c r="D6" s="29" t="s">
        <v>4</v>
      </c>
      <c r="E6" s="29" t="s">
        <v>5</v>
      </c>
      <c r="F6" s="29" t="s">
        <v>6</v>
      </c>
      <c r="G6" s="38" t="s">
        <v>213</v>
      </c>
      <c r="H6" s="38" t="s">
        <v>214</v>
      </c>
      <c r="I6" s="38" t="s">
        <v>215</v>
      </c>
      <c r="J6" s="39" t="s">
        <v>216</v>
      </c>
      <c r="K6" s="39" t="s">
        <v>217</v>
      </c>
      <c r="L6" s="39" t="s">
        <v>218</v>
      </c>
      <c r="M6" s="39" t="s">
        <v>219</v>
      </c>
      <c r="N6" s="39" t="s">
        <v>220</v>
      </c>
      <c r="O6" s="39" t="s">
        <v>221</v>
      </c>
      <c r="P6" s="39" t="s">
        <v>222</v>
      </c>
      <c r="Q6" s="39" t="s">
        <v>223</v>
      </c>
      <c r="R6" s="39" t="s">
        <v>224</v>
      </c>
      <c r="S6" s="39" t="s">
        <v>225</v>
      </c>
    </row>
    <row r="7" spans="1:19" ht="19.5" customHeight="1">
      <c r="A7" s="19">
        <v>1</v>
      </c>
      <c r="B7" s="19" t="s">
        <v>12</v>
      </c>
      <c r="C7" s="19" t="s">
        <v>7</v>
      </c>
      <c r="D7" s="20">
        <v>38738</v>
      </c>
      <c r="E7" s="19" t="s">
        <v>199</v>
      </c>
      <c r="F7" s="19" t="s">
        <v>34</v>
      </c>
      <c r="G7" s="58">
        <v>2.5</v>
      </c>
      <c r="H7" s="58">
        <v>6.5</v>
      </c>
      <c r="I7" s="58">
        <v>1</v>
      </c>
      <c r="J7" s="59">
        <v>2</v>
      </c>
      <c r="K7" s="60">
        <v>0.5</v>
      </c>
      <c r="L7" s="60">
        <v>0.5</v>
      </c>
      <c r="M7" s="60">
        <v>1</v>
      </c>
      <c r="N7" s="60">
        <v>0</v>
      </c>
      <c r="O7" s="60">
        <v>0</v>
      </c>
      <c r="P7" s="60">
        <v>1.5</v>
      </c>
      <c r="Q7" s="91">
        <f aca="true" t="shared" si="0" ref="Q7:Q37">SUM(G7:P7)</f>
        <v>15.5</v>
      </c>
      <c r="R7" s="90">
        <f aca="true" t="shared" si="1" ref="R7:R37">Q7*100%/25</f>
        <v>0.62</v>
      </c>
      <c r="S7" s="2"/>
    </row>
    <row r="8" spans="1:19" ht="17.25" customHeight="1">
      <c r="A8" s="19">
        <v>2</v>
      </c>
      <c r="B8" s="19" t="s">
        <v>13</v>
      </c>
      <c r="C8" s="19" t="s">
        <v>7</v>
      </c>
      <c r="D8" s="20">
        <v>38579</v>
      </c>
      <c r="E8" s="19" t="s">
        <v>199</v>
      </c>
      <c r="F8" s="19" t="s">
        <v>34</v>
      </c>
      <c r="G8" s="58">
        <v>3</v>
      </c>
      <c r="H8" s="61">
        <v>4</v>
      </c>
      <c r="I8" s="58">
        <v>0.5</v>
      </c>
      <c r="J8" s="59">
        <v>3</v>
      </c>
      <c r="K8" s="60">
        <v>1</v>
      </c>
      <c r="L8" s="60">
        <v>0.5</v>
      </c>
      <c r="M8" s="60">
        <v>1</v>
      </c>
      <c r="N8" s="60">
        <v>0</v>
      </c>
      <c r="O8" s="60">
        <v>0</v>
      </c>
      <c r="P8" s="60">
        <v>2</v>
      </c>
      <c r="Q8" s="91">
        <f t="shared" si="0"/>
        <v>15</v>
      </c>
      <c r="R8" s="90">
        <f t="shared" si="1"/>
        <v>0.6</v>
      </c>
      <c r="S8" s="2"/>
    </row>
    <row r="9" spans="1:19" ht="18" customHeight="1">
      <c r="A9" s="19">
        <v>3</v>
      </c>
      <c r="B9" s="19" t="s">
        <v>151</v>
      </c>
      <c r="C9" s="19" t="s">
        <v>7</v>
      </c>
      <c r="D9" s="20">
        <v>38546</v>
      </c>
      <c r="E9" s="22" t="s">
        <v>201</v>
      </c>
      <c r="F9" s="19" t="s">
        <v>146</v>
      </c>
      <c r="G9" s="58">
        <v>2.5</v>
      </c>
      <c r="H9" s="61">
        <v>4.5</v>
      </c>
      <c r="I9" s="58">
        <v>1</v>
      </c>
      <c r="J9" s="59">
        <v>1</v>
      </c>
      <c r="K9" s="60">
        <v>1</v>
      </c>
      <c r="L9" s="60">
        <v>0</v>
      </c>
      <c r="M9" s="60">
        <v>1</v>
      </c>
      <c r="N9" s="60">
        <v>0</v>
      </c>
      <c r="O9" s="60">
        <v>2</v>
      </c>
      <c r="P9" s="60">
        <v>1</v>
      </c>
      <c r="Q9" s="91">
        <f t="shared" si="0"/>
        <v>14</v>
      </c>
      <c r="R9" s="90">
        <f t="shared" si="1"/>
        <v>0.56</v>
      </c>
      <c r="S9" s="2"/>
    </row>
    <row r="10" spans="1:19" ht="18" customHeight="1">
      <c r="A10" s="19">
        <v>4</v>
      </c>
      <c r="B10" s="23" t="s">
        <v>119</v>
      </c>
      <c r="C10" s="19" t="s">
        <v>7</v>
      </c>
      <c r="D10" s="21">
        <v>38376</v>
      </c>
      <c r="E10" s="23" t="s">
        <v>115</v>
      </c>
      <c r="F10" s="23" t="s">
        <v>116</v>
      </c>
      <c r="G10" s="62">
        <v>2</v>
      </c>
      <c r="H10" s="63">
        <v>4</v>
      </c>
      <c r="I10" s="62">
        <v>1</v>
      </c>
      <c r="J10" s="59">
        <v>1</v>
      </c>
      <c r="K10" s="60">
        <v>1</v>
      </c>
      <c r="L10" s="60">
        <v>0</v>
      </c>
      <c r="M10" s="60">
        <v>1</v>
      </c>
      <c r="N10" s="60">
        <v>0</v>
      </c>
      <c r="O10" s="60">
        <v>1.5</v>
      </c>
      <c r="P10" s="60">
        <v>2</v>
      </c>
      <c r="Q10" s="91">
        <f t="shared" si="0"/>
        <v>13.5</v>
      </c>
      <c r="R10" s="90">
        <f t="shared" si="1"/>
        <v>0.54</v>
      </c>
      <c r="S10" s="2"/>
    </row>
    <row r="11" spans="1:19" ht="15">
      <c r="A11" s="19">
        <v>5</v>
      </c>
      <c r="B11" s="19" t="s">
        <v>14</v>
      </c>
      <c r="C11" s="19" t="s">
        <v>7</v>
      </c>
      <c r="D11" s="20">
        <v>38539</v>
      </c>
      <c r="E11" s="19" t="s">
        <v>199</v>
      </c>
      <c r="F11" s="19" t="s">
        <v>28</v>
      </c>
      <c r="G11" s="58">
        <v>2</v>
      </c>
      <c r="H11" s="61">
        <v>4</v>
      </c>
      <c r="I11" s="58">
        <v>0.5</v>
      </c>
      <c r="J11" s="59">
        <v>2</v>
      </c>
      <c r="K11" s="60">
        <v>0.5</v>
      </c>
      <c r="L11" s="60">
        <v>0</v>
      </c>
      <c r="M11" s="60">
        <v>1</v>
      </c>
      <c r="N11" s="60">
        <v>0</v>
      </c>
      <c r="O11" s="60">
        <v>0</v>
      </c>
      <c r="P11" s="60">
        <v>2</v>
      </c>
      <c r="Q11" s="91">
        <f t="shared" si="0"/>
        <v>12</v>
      </c>
      <c r="R11" s="90">
        <f t="shared" si="1"/>
        <v>0.48</v>
      </c>
      <c r="S11" s="2"/>
    </row>
    <row r="12" spans="1:19" ht="15">
      <c r="A12" s="19">
        <v>6</v>
      </c>
      <c r="B12" s="23" t="s">
        <v>88</v>
      </c>
      <c r="C12" s="19" t="s">
        <v>7</v>
      </c>
      <c r="D12" s="21">
        <v>38739</v>
      </c>
      <c r="E12" s="23" t="s">
        <v>89</v>
      </c>
      <c r="F12" s="23" t="s">
        <v>86</v>
      </c>
      <c r="G12" s="63">
        <v>2</v>
      </c>
      <c r="H12" s="63">
        <v>5</v>
      </c>
      <c r="I12" s="63">
        <v>0.5</v>
      </c>
      <c r="J12" s="59">
        <v>1</v>
      </c>
      <c r="K12" s="60">
        <v>0</v>
      </c>
      <c r="L12" s="60">
        <v>1</v>
      </c>
      <c r="M12" s="60">
        <v>0.5</v>
      </c>
      <c r="N12" s="60">
        <v>0</v>
      </c>
      <c r="O12" s="60">
        <v>0</v>
      </c>
      <c r="P12" s="60">
        <v>2</v>
      </c>
      <c r="Q12" s="91">
        <f t="shared" si="0"/>
        <v>12</v>
      </c>
      <c r="R12" s="90">
        <f t="shared" si="1"/>
        <v>0.48</v>
      </c>
      <c r="S12" s="2"/>
    </row>
    <row r="13" spans="1:19" ht="15">
      <c r="A13" s="19">
        <v>7</v>
      </c>
      <c r="B13" s="19" t="s">
        <v>11</v>
      </c>
      <c r="C13" s="19" t="s">
        <v>7</v>
      </c>
      <c r="D13" s="20">
        <v>38542</v>
      </c>
      <c r="E13" s="19" t="s">
        <v>199</v>
      </c>
      <c r="F13" s="19" t="s">
        <v>34</v>
      </c>
      <c r="G13" s="58">
        <v>1</v>
      </c>
      <c r="H13" s="58">
        <v>4.5</v>
      </c>
      <c r="I13" s="58">
        <v>0</v>
      </c>
      <c r="J13" s="59">
        <v>0</v>
      </c>
      <c r="K13" s="60">
        <v>0.5</v>
      </c>
      <c r="L13" s="60">
        <v>1</v>
      </c>
      <c r="M13" s="60">
        <v>1</v>
      </c>
      <c r="N13" s="60">
        <v>0</v>
      </c>
      <c r="O13" s="60">
        <v>1</v>
      </c>
      <c r="P13" s="60">
        <v>2</v>
      </c>
      <c r="Q13" s="91">
        <f t="shared" si="0"/>
        <v>11</v>
      </c>
      <c r="R13" s="90">
        <f t="shared" si="1"/>
        <v>0.44</v>
      </c>
      <c r="S13" s="2"/>
    </row>
    <row r="14" spans="1:19" ht="15">
      <c r="A14" s="19">
        <v>8</v>
      </c>
      <c r="B14" s="19" t="s">
        <v>149</v>
      </c>
      <c r="C14" s="19" t="s">
        <v>7</v>
      </c>
      <c r="D14" s="20">
        <v>38723</v>
      </c>
      <c r="E14" s="22" t="s">
        <v>201</v>
      </c>
      <c r="F14" s="19" t="s">
        <v>146</v>
      </c>
      <c r="G14" s="58">
        <v>0</v>
      </c>
      <c r="H14" s="61">
        <v>3</v>
      </c>
      <c r="I14" s="58">
        <v>1</v>
      </c>
      <c r="J14" s="59">
        <v>1.5</v>
      </c>
      <c r="K14" s="60">
        <v>1</v>
      </c>
      <c r="L14" s="60">
        <v>1</v>
      </c>
      <c r="M14" s="60">
        <v>0.5</v>
      </c>
      <c r="N14" s="60">
        <v>0</v>
      </c>
      <c r="O14" s="60">
        <v>1</v>
      </c>
      <c r="P14" s="60">
        <v>2</v>
      </c>
      <c r="Q14" s="91">
        <f t="shared" si="0"/>
        <v>11</v>
      </c>
      <c r="R14" s="90">
        <f t="shared" si="1"/>
        <v>0.44</v>
      </c>
      <c r="S14" s="2"/>
    </row>
    <row r="15" spans="1:19" ht="15">
      <c r="A15" s="19">
        <v>9</v>
      </c>
      <c r="B15" s="19" t="s">
        <v>153</v>
      </c>
      <c r="C15" s="19" t="s">
        <v>7</v>
      </c>
      <c r="D15" s="20">
        <v>38744</v>
      </c>
      <c r="E15" s="22" t="s">
        <v>201</v>
      </c>
      <c r="F15" s="19" t="s">
        <v>148</v>
      </c>
      <c r="G15" s="58">
        <v>1</v>
      </c>
      <c r="H15" s="61">
        <v>4</v>
      </c>
      <c r="I15" s="58">
        <v>1</v>
      </c>
      <c r="J15" s="59">
        <v>1</v>
      </c>
      <c r="K15" s="60">
        <v>1</v>
      </c>
      <c r="L15" s="60">
        <v>1</v>
      </c>
      <c r="M15" s="60">
        <v>0</v>
      </c>
      <c r="N15" s="60">
        <v>0</v>
      </c>
      <c r="O15" s="60">
        <v>0</v>
      </c>
      <c r="P15" s="60">
        <v>2</v>
      </c>
      <c r="Q15" s="91">
        <f t="shared" si="0"/>
        <v>11</v>
      </c>
      <c r="R15" s="90">
        <f t="shared" si="1"/>
        <v>0.44</v>
      </c>
      <c r="S15" s="2"/>
    </row>
    <row r="16" spans="1:19" ht="15">
      <c r="A16" s="19">
        <v>10</v>
      </c>
      <c r="B16" s="19" t="s">
        <v>87</v>
      </c>
      <c r="C16" s="19" t="s">
        <v>7</v>
      </c>
      <c r="D16" s="21">
        <v>38614</v>
      </c>
      <c r="E16" s="23" t="s">
        <v>85</v>
      </c>
      <c r="F16" s="23" t="s">
        <v>86</v>
      </c>
      <c r="G16" s="62">
        <v>2</v>
      </c>
      <c r="H16" s="62">
        <v>5</v>
      </c>
      <c r="I16" s="64">
        <v>0</v>
      </c>
      <c r="J16" s="59">
        <v>0</v>
      </c>
      <c r="K16" s="60">
        <v>0.5</v>
      </c>
      <c r="L16" s="60">
        <v>1</v>
      </c>
      <c r="M16" s="60">
        <v>0</v>
      </c>
      <c r="N16" s="60">
        <v>0</v>
      </c>
      <c r="O16" s="60">
        <v>0</v>
      </c>
      <c r="P16" s="60">
        <v>2</v>
      </c>
      <c r="Q16" s="91">
        <f t="shared" si="0"/>
        <v>10.5</v>
      </c>
      <c r="R16" s="90">
        <f t="shared" si="1"/>
        <v>0.42</v>
      </c>
      <c r="S16" s="2"/>
    </row>
    <row r="17" spans="1:19" ht="15">
      <c r="A17" s="19">
        <v>11</v>
      </c>
      <c r="B17" s="19" t="s">
        <v>83</v>
      </c>
      <c r="C17" s="19" t="s">
        <v>7</v>
      </c>
      <c r="D17" s="21">
        <v>38743</v>
      </c>
      <c r="E17" s="19" t="s">
        <v>205</v>
      </c>
      <c r="F17" s="19" t="s">
        <v>84</v>
      </c>
      <c r="G17" s="62">
        <v>0</v>
      </c>
      <c r="H17" s="62">
        <v>2</v>
      </c>
      <c r="I17" s="62">
        <v>0</v>
      </c>
      <c r="J17" s="59">
        <v>1</v>
      </c>
      <c r="K17" s="60">
        <v>3</v>
      </c>
      <c r="L17" s="60">
        <v>0</v>
      </c>
      <c r="M17" s="60">
        <v>1</v>
      </c>
      <c r="N17" s="60">
        <v>0</v>
      </c>
      <c r="O17" s="60">
        <v>1</v>
      </c>
      <c r="P17" s="60">
        <v>2</v>
      </c>
      <c r="Q17" s="91">
        <f t="shared" si="0"/>
        <v>10</v>
      </c>
      <c r="R17" s="90">
        <f t="shared" si="1"/>
        <v>0.4</v>
      </c>
      <c r="S17" s="2"/>
    </row>
    <row r="18" spans="1:19" ht="15">
      <c r="A18" s="19">
        <v>12</v>
      </c>
      <c r="B18" s="24" t="s">
        <v>203</v>
      </c>
      <c r="C18" s="22" t="s">
        <v>7</v>
      </c>
      <c r="D18" s="27">
        <v>38534</v>
      </c>
      <c r="E18" s="24" t="s">
        <v>180</v>
      </c>
      <c r="F18" s="24" t="s">
        <v>181</v>
      </c>
      <c r="G18" s="62">
        <v>2</v>
      </c>
      <c r="H18" s="63">
        <v>5</v>
      </c>
      <c r="I18" s="62">
        <v>0</v>
      </c>
      <c r="J18" s="59">
        <v>0</v>
      </c>
      <c r="K18" s="60">
        <v>0</v>
      </c>
      <c r="L18" s="60">
        <v>1</v>
      </c>
      <c r="M18" s="60">
        <v>0.5</v>
      </c>
      <c r="N18" s="60">
        <v>0</v>
      </c>
      <c r="O18" s="60">
        <v>1</v>
      </c>
      <c r="P18" s="60">
        <v>0.5</v>
      </c>
      <c r="Q18" s="91">
        <f t="shared" si="0"/>
        <v>10</v>
      </c>
      <c r="R18" s="90">
        <f t="shared" si="1"/>
        <v>0.4</v>
      </c>
      <c r="S18" s="2"/>
    </row>
    <row r="19" spans="1:19" ht="15">
      <c r="A19" s="19">
        <v>13</v>
      </c>
      <c r="B19" s="19" t="s">
        <v>159</v>
      </c>
      <c r="C19" s="19" t="s">
        <v>7</v>
      </c>
      <c r="D19" s="20">
        <v>38536</v>
      </c>
      <c r="E19" s="22" t="s">
        <v>201</v>
      </c>
      <c r="F19" s="19" t="s">
        <v>146</v>
      </c>
      <c r="G19" s="58">
        <v>1</v>
      </c>
      <c r="H19" s="58">
        <v>2</v>
      </c>
      <c r="I19" s="58">
        <v>0.5</v>
      </c>
      <c r="J19" s="59">
        <v>1</v>
      </c>
      <c r="K19" s="60">
        <v>1</v>
      </c>
      <c r="L19" s="60">
        <v>1</v>
      </c>
      <c r="M19" s="60">
        <v>1</v>
      </c>
      <c r="N19" s="60">
        <v>0</v>
      </c>
      <c r="O19" s="60">
        <v>1</v>
      </c>
      <c r="P19" s="60">
        <v>1</v>
      </c>
      <c r="Q19" s="91">
        <f t="shared" si="0"/>
        <v>9.5</v>
      </c>
      <c r="R19" s="90">
        <f t="shared" si="1"/>
        <v>0.38</v>
      </c>
      <c r="S19" s="2"/>
    </row>
    <row r="20" spans="1:19" ht="15">
      <c r="A20" s="19">
        <v>14</v>
      </c>
      <c r="B20" s="19" t="s">
        <v>158</v>
      </c>
      <c r="C20" s="19" t="s">
        <v>7</v>
      </c>
      <c r="D20" s="20">
        <v>38617</v>
      </c>
      <c r="E20" s="22" t="s">
        <v>201</v>
      </c>
      <c r="F20" s="19" t="s">
        <v>148</v>
      </c>
      <c r="G20" s="58">
        <v>1</v>
      </c>
      <c r="H20" s="58">
        <v>3.5</v>
      </c>
      <c r="I20" s="58">
        <v>0</v>
      </c>
      <c r="J20" s="59">
        <v>0</v>
      </c>
      <c r="K20" s="60">
        <v>1</v>
      </c>
      <c r="L20" s="60">
        <v>0</v>
      </c>
      <c r="M20" s="60">
        <v>0.5</v>
      </c>
      <c r="N20" s="60">
        <v>0</v>
      </c>
      <c r="O20" s="60">
        <v>1</v>
      </c>
      <c r="P20" s="60">
        <v>2</v>
      </c>
      <c r="Q20" s="91">
        <f t="shared" si="0"/>
        <v>9</v>
      </c>
      <c r="R20" s="90">
        <f t="shared" si="1"/>
        <v>0.36</v>
      </c>
      <c r="S20" s="2"/>
    </row>
    <row r="21" spans="1:19" ht="15">
      <c r="A21" s="19">
        <v>15</v>
      </c>
      <c r="B21" s="24" t="s">
        <v>204</v>
      </c>
      <c r="C21" s="22" t="s">
        <v>7</v>
      </c>
      <c r="D21" s="27">
        <v>38579</v>
      </c>
      <c r="E21" s="24" t="s">
        <v>180</v>
      </c>
      <c r="F21" s="24" t="s">
        <v>181</v>
      </c>
      <c r="G21" s="63">
        <v>1</v>
      </c>
      <c r="H21" s="63">
        <v>2.5</v>
      </c>
      <c r="I21" s="63">
        <v>1</v>
      </c>
      <c r="J21" s="59">
        <v>1</v>
      </c>
      <c r="K21" s="60">
        <v>0</v>
      </c>
      <c r="L21" s="60">
        <v>0</v>
      </c>
      <c r="M21" s="60">
        <v>1</v>
      </c>
      <c r="N21" s="60">
        <v>0</v>
      </c>
      <c r="O21" s="60">
        <v>0</v>
      </c>
      <c r="P21" s="60">
        <v>2</v>
      </c>
      <c r="Q21" s="91">
        <f t="shared" si="0"/>
        <v>8.5</v>
      </c>
      <c r="R21" s="90">
        <f t="shared" si="1"/>
        <v>0.34</v>
      </c>
      <c r="S21" s="2"/>
    </row>
    <row r="22" spans="1:19" ht="15">
      <c r="A22" s="19">
        <v>16</v>
      </c>
      <c r="B22" s="19" t="s">
        <v>121</v>
      </c>
      <c r="C22" s="19" t="s">
        <v>7</v>
      </c>
      <c r="D22" s="21">
        <v>38512</v>
      </c>
      <c r="E22" s="23" t="s">
        <v>115</v>
      </c>
      <c r="F22" s="23" t="s">
        <v>116</v>
      </c>
      <c r="G22" s="62">
        <v>3</v>
      </c>
      <c r="H22" s="63">
        <v>2</v>
      </c>
      <c r="I22" s="62">
        <v>1</v>
      </c>
      <c r="J22" s="59">
        <v>0</v>
      </c>
      <c r="K22" s="60">
        <v>0</v>
      </c>
      <c r="L22" s="60">
        <v>0</v>
      </c>
      <c r="M22" s="60">
        <v>1</v>
      </c>
      <c r="N22" s="60">
        <v>0</v>
      </c>
      <c r="O22" s="60">
        <v>1</v>
      </c>
      <c r="P22" s="60">
        <v>0</v>
      </c>
      <c r="Q22" s="91">
        <f t="shared" si="0"/>
        <v>8</v>
      </c>
      <c r="R22" s="90">
        <f t="shared" si="1"/>
        <v>0.32</v>
      </c>
      <c r="S22" s="2"/>
    </row>
    <row r="23" spans="1:19" ht="15">
      <c r="A23" s="19">
        <v>17</v>
      </c>
      <c r="B23" s="23" t="s">
        <v>92</v>
      </c>
      <c r="C23" s="19" t="s">
        <v>7</v>
      </c>
      <c r="D23" s="21">
        <v>38531</v>
      </c>
      <c r="E23" s="23" t="s">
        <v>85</v>
      </c>
      <c r="F23" s="23" t="s">
        <v>86</v>
      </c>
      <c r="G23" s="62">
        <v>1.5</v>
      </c>
      <c r="H23" s="62">
        <v>0</v>
      </c>
      <c r="I23" s="63">
        <v>0.5</v>
      </c>
      <c r="J23" s="59">
        <v>2</v>
      </c>
      <c r="K23" s="60">
        <v>0</v>
      </c>
      <c r="L23" s="60">
        <v>1</v>
      </c>
      <c r="M23" s="60">
        <v>0.5</v>
      </c>
      <c r="N23" s="60">
        <v>0</v>
      </c>
      <c r="O23" s="60">
        <v>1</v>
      </c>
      <c r="P23" s="60">
        <v>1</v>
      </c>
      <c r="Q23" s="91">
        <f t="shared" si="0"/>
        <v>7.5</v>
      </c>
      <c r="R23" s="90">
        <f t="shared" si="1"/>
        <v>0.3</v>
      </c>
      <c r="S23" s="2"/>
    </row>
    <row r="24" spans="1:19" ht="15">
      <c r="A24" s="19">
        <v>18</v>
      </c>
      <c r="B24" s="22" t="s">
        <v>145</v>
      </c>
      <c r="C24" s="22" t="s">
        <v>7</v>
      </c>
      <c r="D24" s="21">
        <v>38816</v>
      </c>
      <c r="E24" s="22" t="s">
        <v>201</v>
      </c>
      <c r="F24" s="22" t="s">
        <v>146</v>
      </c>
      <c r="G24" s="62">
        <v>2</v>
      </c>
      <c r="H24" s="65">
        <v>0</v>
      </c>
      <c r="I24" s="62">
        <v>0</v>
      </c>
      <c r="J24" s="59">
        <v>1</v>
      </c>
      <c r="K24" s="60">
        <v>0.5</v>
      </c>
      <c r="L24" s="60">
        <v>0</v>
      </c>
      <c r="M24" s="60">
        <v>1</v>
      </c>
      <c r="N24" s="60">
        <v>0</v>
      </c>
      <c r="O24" s="60">
        <v>1</v>
      </c>
      <c r="P24" s="60">
        <v>2</v>
      </c>
      <c r="Q24" s="91">
        <f t="shared" si="0"/>
        <v>7.5</v>
      </c>
      <c r="R24" s="90">
        <f t="shared" si="1"/>
        <v>0.3</v>
      </c>
      <c r="S24" s="2"/>
    </row>
    <row r="25" spans="1:19" ht="15">
      <c r="A25" s="19">
        <v>19</v>
      </c>
      <c r="B25" s="19" t="s">
        <v>147</v>
      </c>
      <c r="C25" s="19" t="s">
        <v>7</v>
      </c>
      <c r="D25" s="20">
        <v>38400</v>
      </c>
      <c r="E25" s="22" t="s">
        <v>201</v>
      </c>
      <c r="F25" s="19" t="s">
        <v>148</v>
      </c>
      <c r="G25" s="58">
        <v>1</v>
      </c>
      <c r="H25" s="61">
        <v>5.5</v>
      </c>
      <c r="I25" s="58">
        <v>1</v>
      </c>
      <c r="J25" s="59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91">
        <f t="shared" si="0"/>
        <v>7.5</v>
      </c>
      <c r="R25" s="90">
        <f t="shared" si="1"/>
        <v>0.3</v>
      </c>
      <c r="S25" s="2"/>
    </row>
    <row r="26" spans="1:19" ht="15">
      <c r="A26" s="19">
        <v>20</v>
      </c>
      <c r="B26" s="19" t="s">
        <v>154</v>
      </c>
      <c r="C26" s="19" t="s">
        <v>7</v>
      </c>
      <c r="D26" s="20">
        <v>38863</v>
      </c>
      <c r="E26" s="22" t="s">
        <v>201</v>
      </c>
      <c r="F26" s="19" t="s">
        <v>146</v>
      </c>
      <c r="G26" s="58">
        <v>1.5</v>
      </c>
      <c r="H26" s="58">
        <v>0.5</v>
      </c>
      <c r="I26" s="58">
        <v>0.5</v>
      </c>
      <c r="J26" s="59">
        <v>0.5</v>
      </c>
      <c r="K26" s="60">
        <v>1</v>
      </c>
      <c r="L26" s="60">
        <v>1</v>
      </c>
      <c r="M26" s="60">
        <v>0.5</v>
      </c>
      <c r="N26" s="60">
        <v>0</v>
      </c>
      <c r="O26" s="60">
        <v>0</v>
      </c>
      <c r="P26" s="60">
        <v>2</v>
      </c>
      <c r="Q26" s="91">
        <f t="shared" si="0"/>
        <v>7.5</v>
      </c>
      <c r="R26" s="90">
        <f t="shared" si="1"/>
        <v>0.3</v>
      </c>
      <c r="S26" s="2"/>
    </row>
    <row r="27" spans="1:19" ht="15">
      <c r="A27" s="19">
        <v>21</v>
      </c>
      <c r="B27" s="23" t="s">
        <v>118</v>
      </c>
      <c r="C27" s="19" t="s">
        <v>7</v>
      </c>
      <c r="D27" s="21">
        <v>38678</v>
      </c>
      <c r="E27" s="23" t="s">
        <v>115</v>
      </c>
      <c r="F27" s="23" t="s">
        <v>116</v>
      </c>
      <c r="G27" s="62">
        <v>2</v>
      </c>
      <c r="H27" s="63">
        <v>0</v>
      </c>
      <c r="I27" s="62">
        <v>1</v>
      </c>
      <c r="J27" s="59">
        <v>0</v>
      </c>
      <c r="K27" s="60">
        <v>1</v>
      </c>
      <c r="L27" s="60">
        <v>0</v>
      </c>
      <c r="M27" s="60">
        <v>1</v>
      </c>
      <c r="N27" s="60">
        <v>0</v>
      </c>
      <c r="O27" s="60">
        <v>1</v>
      </c>
      <c r="P27" s="60">
        <v>1</v>
      </c>
      <c r="Q27" s="91">
        <f t="shared" si="0"/>
        <v>7</v>
      </c>
      <c r="R27" s="90">
        <f t="shared" si="1"/>
        <v>0.28</v>
      </c>
      <c r="S27" s="2"/>
    </row>
    <row r="28" spans="1:19" ht="15">
      <c r="A28" s="19">
        <v>22</v>
      </c>
      <c r="B28" s="23" t="s">
        <v>120</v>
      </c>
      <c r="C28" s="19" t="s">
        <v>7</v>
      </c>
      <c r="D28" s="21">
        <v>38843</v>
      </c>
      <c r="E28" s="23" t="s">
        <v>115</v>
      </c>
      <c r="F28" s="23" t="s">
        <v>116</v>
      </c>
      <c r="G28" s="62">
        <v>0</v>
      </c>
      <c r="H28" s="63">
        <v>2</v>
      </c>
      <c r="I28" s="62">
        <v>0.5</v>
      </c>
      <c r="J28" s="59">
        <v>1</v>
      </c>
      <c r="K28" s="60">
        <v>0.5</v>
      </c>
      <c r="L28" s="60">
        <v>0</v>
      </c>
      <c r="M28" s="60">
        <v>1</v>
      </c>
      <c r="N28" s="60">
        <v>0</v>
      </c>
      <c r="O28" s="60">
        <v>0</v>
      </c>
      <c r="P28" s="60">
        <v>1.5</v>
      </c>
      <c r="Q28" s="91">
        <f t="shared" si="0"/>
        <v>6.5</v>
      </c>
      <c r="R28" s="90">
        <f t="shared" si="1"/>
        <v>0.26</v>
      </c>
      <c r="S28" s="2"/>
    </row>
    <row r="29" spans="1:19" ht="15">
      <c r="A29" s="19">
        <v>23</v>
      </c>
      <c r="B29" s="19" t="s">
        <v>157</v>
      </c>
      <c r="C29" s="19" t="s">
        <v>7</v>
      </c>
      <c r="D29" s="20">
        <v>38918</v>
      </c>
      <c r="E29" s="22" t="s">
        <v>201</v>
      </c>
      <c r="F29" s="19" t="s">
        <v>148</v>
      </c>
      <c r="G29" s="58">
        <v>1</v>
      </c>
      <c r="H29" s="58">
        <v>1.5</v>
      </c>
      <c r="I29" s="58">
        <v>0.5</v>
      </c>
      <c r="J29" s="59">
        <v>0</v>
      </c>
      <c r="K29" s="60">
        <v>1</v>
      </c>
      <c r="L29" s="60">
        <v>1</v>
      </c>
      <c r="M29" s="60">
        <v>0</v>
      </c>
      <c r="N29" s="60">
        <v>0</v>
      </c>
      <c r="O29" s="60">
        <v>1</v>
      </c>
      <c r="P29" s="60">
        <v>0.5</v>
      </c>
      <c r="Q29" s="91">
        <f t="shared" si="0"/>
        <v>6.5</v>
      </c>
      <c r="R29" s="90">
        <f t="shared" si="1"/>
        <v>0.26</v>
      </c>
      <c r="S29" s="2"/>
    </row>
    <row r="30" spans="1:19" ht="15">
      <c r="A30" s="19">
        <v>24</v>
      </c>
      <c r="B30" s="23" t="s">
        <v>117</v>
      </c>
      <c r="C30" s="19" t="s">
        <v>7</v>
      </c>
      <c r="D30" s="21">
        <v>38633</v>
      </c>
      <c r="E30" s="23" t="s">
        <v>115</v>
      </c>
      <c r="F30" s="23" t="s">
        <v>116</v>
      </c>
      <c r="G30" s="63">
        <v>0</v>
      </c>
      <c r="H30" s="63">
        <v>2.5</v>
      </c>
      <c r="I30" s="62">
        <v>1</v>
      </c>
      <c r="J30" s="59">
        <v>0</v>
      </c>
      <c r="K30" s="60">
        <v>0</v>
      </c>
      <c r="L30" s="60">
        <v>1</v>
      </c>
      <c r="M30" s="60">
        <v>0</v>
      </c>
      <c r="N30" s="60">
        <v>0</v>
      </c>
      <c r="O30" s="60">
        <v>0</v>
      </c>
      <c r="P30" s="60">
        <v>1.5</v>
      </c>
      <c r="Q30" s="91">
        <f t="shared" si="0"/>
        <v>6</v>
      </c>
      <c r="R30" s="90">
        <f t="shared" si="1"/>
        <v>0.24</v>
      </c>
      <c r="S30" s="2"/>
    </row>
    <row r="31" spans="1:19" ht="15">
      <c r="A31" s="19">
        <v>25</v>
      </c>
      <c r="B31" s="19" t="s">
        <v>150</v>
      </c>
      <c r="C31" s="19" t="s">
        <v>7</v>
      </c>
      <c r="D31" s="20">
        <v>38660</v>
      </c>
      <c r="E31" s="22" t="s">
        <v>201</v>
      </c>
      <c r="F31" s="19" t="s">
        <v>148</v>
      </c>
      <c r="G31" s="58">
        <v>1</v>
      </c>
      <c r="H31" s="61">
        <v>2</v>
      </c>
      <c r="I31" s="58">
        <v>1</v>
      </c>
      <c r="J31" s="59">
        <v>1</v>
      </c>
      <c r="K31" s="60">
        <v>0.5</v>
      </c>
      <c r="L31" s="60">
        <v>0</v>
      </c>
      <c r="M31" s="60">
        <v>0.5</v>
      </c>
      <c r="N31" s="60">
        <v>0</v>
      </c>
      <c r="O31" s="60">
        <v>0</v>
      </c>
      <c r="P31" s="60">
        <v>0</v>
      </c>
      <c r="Q31" s="91">
        <f t="shared" si="0"/>
        <v>6</v>
      </c>
      <c r="R31" s="90">
        <f t="shared" si="1"/>
        <v>0.24</v>
      </c>
      <c r="S31" s="2"/>
    </row>
    <row r="32" spans="1:19" ht="15">
      <c r="A32" s="19">
        <v>26</v>
      </c>
      <c r="B32" s="25" t="s">
        <v>155</v>
      </c>
      <c r="C32" s="19" t="s">
        <v>7</v>
      </c>
      <c r="D32" s="26">
        <v>38754</v>
      </c>
      <c r="E32" s="22" t="s">
        <v>201</v>
      </c>
      <c r="F32" s="19" t="s">
        <v>148</v>
      </c>
      <c r="G32" s="58">
        <v>1</v>
      </c>
      <c r="H32" s="58">
        <v>1</v>
      </c>
      <c r="I32" s="58">
        <v>0.5</v>
      </c>
      <c r="J32" s="59">
        <v>0</v>
      </c>
      <c r="K32" s="60">
        <v>0.5</v>
      </c>
      <c r="L32" s="60">
        <v>1</v>
      </c>
      <c r="M32" s="60">
        <v>0</v>
      </c>
      <c r="N32" s="60">
        <v>0</v>
      </c>
      <c r="O32" s="60">
        <v>1</v>
      </c>
      <c r="P32" s="60">
        <v>1</v>
      </c>
      <c r="Q32" s="91">
        <f t="shared" si="0"/>
        <v>6</v>
      </c>
      <c r="R32" s="90">
        <f t="shared" si="1"/>
        <v>0.24</v>
      </c>
      <c r="S32" s="2"/>
    </row>
    <row r="33" spans="1:19" ht="15">
      <c r="A33" s="19">
        <v>27</v>
      </c>
      <c r="B33" s="19" t="s">
        <v>156</v>
      </c>
      <c r="C33" s="19" t="s">
        <v>7</v>
      </c>
      <c r="D33" s="20">
        <v>38656</v>
      </c>
      <c r="E33" s="22" t="s">
        <v>201</v>
      </c>
      <c r="F33" s="19" t="s">
        <v>146</v>
      </c>
      <c r="G33" s="58">
        <v>1</v>
      </c>
      <c r="H33" s="58">
        <v>1</v>
      </c>
      <c r="I33" s="58">
        <v>0.5</v>
      </c>
      <c r="J33" s="59">
        <v>0</v>
      </c>
      <c r="K33" s="60">
        <v>0.5</v>
      </c>
      <c r="L33" s="60">
        <v>0</v>
      </c>
      <c r="M33" s="60">
        <v>1</v>
      </c>
      <c r="N33" s="60">
        <v>0</v>
      </c>
      <c r="O33" s="60">
        <v>0</v>
      </c>
      <c r="P33" s="60">
        <v>2</v>
      </c>
      <c r="Q33" s="91">
        <f t="shared" si="0"/>
        <v>6</v>
      </c>
      <c r="R33" s="90">
        <f t="shared" si="1"/>
        <v>0.24</v>
      </c>
      <c r="S33" s="2"/>
    </row>
    <row r="34" spans="1:19" ht="15">
      <c r="A34" s="19">
        <v>28</v>
      </c>
      <c r="B34" s="19" t="s">
        <v>241</v>
      </c>
      <c r="C34" s="19" t="s">
        <v>7</v>
      </c>
      <c r="D34" s="20">
        <v>38558</v>
      </c>
      <c r="E34" s="22" t="s">
        <v>201</v>
      </c>
      <c r="F34" s="19" t="s">
        <v>148</v>
      </c>
      <c r="G34" s="58">
        <v>0</v>
      </c>
      <c r="H34" s="58">
        <v>0</v>
      </c>
      <c r="I34" s="58">
        <v>0.5</v>
      </c>
      <c r="J34" s="59">
        <v>1</v>
      </c>
      <c r="K34" s="60">
        <v>0.5</v>
      </c>
      <c r="L34" s="60">
        <v>1</v>
      </c>
      <c r="M34" s="60">
        <v>1</v>
      </c>
      <c r="N34" s="60">
        <v>0</v>
      </c>
      <c r="O34" s="60">
        <v>1</v>
      </c>
      <c r="P34" s="60">
        <v>1</v>
      </c>
      <c r="Q34" s="91">
        <f t="shared" si="0"/>
        <v>6</v>
      </c>
      <c r="R34" s="90">
        <f t="shared" si="1"/>
        <v>0.24</v>
      </c>
      <c r="S34" s="2"/>
    </row>
    <row r="35" spans="1:19" ht="15">
      <c r="A35" s="19">
        <v>29</v>
      </c>
      <c r="B35" s="23" t="s">
        <v>90</v>
      </c>
      <c r="C35" s="19" t="s">
        <v>91</v>
      </c>
      <c r="D35" s="21">
        <v>38586</v>
      </c>
      <c r="E35" s="23" t="s">
        <v>85</v>
      </c>
      <c r="F35" s="23" t="s">
        <v>86</v>
      </c>
      <c r="G35" s="62">
        <v>1</v>
      </c>
      <c r="H35" s="62">
        <v>0</v>
      </c>
      <c r="I35" s="63">
        <v>0.5</v>
      </c>
      <c r="J35" s="59">
        <v>0</v>
      </c>
      <c r="K35" s="60">
        <v>0</v>
      </c>
      <c r="L35" s="60">
        <v>1</v>
      </c>
      <c r="M35" s="60">
        <v>1</v>
      </c>
      <c r="N35" s="60">
        <v>0</v>
      </c>
      <c r="O35" s="60">
        <v>1</v>
      </c>
      <c r="P35" s="60">
        <v>1</v>
      </c>
      <c r="Q35" s="91">
        <f t="shared" si="0"/>
        <v>5.5</v>
      </c>
      <c r="R35" s="90">
        <f t="shared" si="1"/>
        <v>0.22</v>
      </c>
      <c r="S35" s="2"/>
    </row>
    <row r="36" spans="1:19" ht="15">
      <c r="A36" s="19">
        <v>30</v>
      </c>
      <c r="B36" s="23" t="s">
        <v>114</v>
      </c>
      <c r="C36" s="19" t="s">
        <v>7</v>
      </c>
      <c r="D36" s="21">
        <v>38569</v>
      </c>
      <c r="E36" s="23" t="s">
        <v>115</v>
      </c>
      <c r="F36" s="23" t="s">
        <v>116</v>
      </c>
      <c r="G36" s="62">
        <v>1</v>
      </c>
      <c r="H36" s="63">
        <v>2</v>
      </c>
      <c r="I36" s="63">
        <v>0</v>
      </c>
      <c r="J36" s="59">
        <v>0</v>
      </c>
      <c r="K36" s="60">
        <v>0.5</v>
      </c>
      <c r="L36" s="60">
        <v>0</v>
      </c>
      <c r="M36" s="60">
        <v>1</v>
      </c>
      <c r="N36" s="60">
        <v>0</v>
      </c>
      <c r="O36" s="60">
        <v>0</v>
      </c>
      <c r="P36" s="60">
        <v>1</v>
      </c>
      <c r="Q36" s="91">
        <f t="shared" si="0"/>
        <v>5.5</v>
      </c>
      <c r="R36" s="90">
        <f t="shared" si="1"/>
        <v>0.22</v>
      </c>
      <c r="S36" s="2"/>
    </row>
    <row r="37" spans="1:19" ht="15">
      <c r="A37" s="19">
        <v>31</v>
      </c>
      <c r="B37" s="19" t="s">
        <v>152</v>
      </c>
      <c r="C37" s="19" t="s">
        <v>7</v>
      </c>
      <c r="D37" s="20">
        <v>38859</v>
      </c>
      <c r="E37" s="22" t="s">
        <v>201</v>
      </c>
      <c r="F37" s="19" t="s">
        <v>146</v>
      </c>
      <c r="G37" s="58">
        <v>1</v>
      </c>
      <c r="H37" s="61">
        <v>1.5</v>
      </c>
      <c r="I37" s="58">
        <v>0</v>
      </c>
      <c r="J37" s="59">
        <v>0</v>
      </c>
      <c r="K37" s="60">
        <v>0</v>
      </c>
      <c r="L37" s="60">
        <v>0</v>
      </c>
      <c r="M37" s="60">
        <v>1</v>
      </c>
      <c r="N37" s="60">
        <v>0</v>
      </c>
      <c r="O37" s="60">
        <v>1</v>
      </c>
      <c r="P37" s="60">
        <v>1</v>
      </c>
      <c r="Q37" s="91">
        <f t="shared" si="0"/>
        <v>5.5</v>
      </c>
      <c r="R37" s="90">
        <f t="shared" si="1"/>
        <v>0.22</v>
      </c>
      <c r="S37" s="2"/>
    </row>
    <row r="40" spans="6:7" ht="12.75">
      <c r="F40" t="s">
        <v>226</v>
      </c>
      <c r="G40" t="s">
        <v>228</v>
      </c>
    </row>
    <row r="42" spans="6:7" ht="12.75">
      <c r="F42" t="s">
        <v>227</v>
      </c>
      <c r="G42" t="s">
        <v>229</v>
      </c>
    </row>
    <row r="43" ht="12.75">
      <c r="G43" t="s">
        <v>230</v>
      </c>
    </row>
    <row r="44" spans="7:8" ht="12.75">
      <c r="G44" t="s">
        <v>231</v>
      </c>
      <c r="H44" t="s">
        <v>232</v>
      </c>
    </row>
    <row r="45" ht="12.75">
      <c r="G45" t="s">
        <v>233</v>
      </c>
    </row>
    <row r="46" ht="12.75">
      <c r="G46" t="s">
        <v>234</v>
      </c>
    </row>
  </sheetData>
  <sheetProtection selectLockedCells="1"/>
  <mergeCells count="4">
    <mergeCell ref="A1:I1"/>
    <mergeCell ref="A3:I3"/>
    <mergeCell ref="A4:I4"/>
    <mergeCell ref="B2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9" zoomScaleNormal="89" zoomScalePageLayoutView="0" workbookViewId="0" topLeftCell="A1">
      <selection activeCell="C31" sqref="C31"/>
    </sheetView>
  </sheetViews>
  <sheetFormatPr defaultColWidth="9.00390625" defaultRowHeight="12.75"/>
  <cols>
    <col min="1" max="1" width="5.625" style="0" customWidth="1"/>
    <col min="2" max="2" width="36.625" style="0" customWidth="1"/>
    <col min="3" max="3" width="10.875" style="0" customWidth="1"/>
    <col min="4" max="4" width="14.375" style="0" customWidth="1"/>
    <col min="5" max="5" width="31.375" style="0" customWidth="1"/>
    <col min="6" max="6" width="37.25390625" style="0" customWidth="1"/>
    <col min="7" max="7" width="10.375" style="0" customWidth="1"/>
    <col min="8" max="8" width="10.125" style="0" customWidth="1"/>
    <col min="9" max="9" width="11.25390625" style="0" customWidth="1"/>
    <col min="18" max="18" width="15.75390625" style="0" customWidth="1"/>
  </cols>
  <sheetData>
    <row r="1" spans="1:9" ht="12.75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1"/>
      <c r="B2" s="101" t="s">
        <v>10</v>
      </c>
      <c r="C2" s="101"/>
      <c r="D2" s="101"/>
      <c r="E2" s="101"/>
      <c r="F2" s="101"/>
      <c r="G2" s="101"/>
      <c r="H2" s="101"/>
      <c r="I2" s="101"/>
    </row>
    <row r="3" spans="1:9" ht="12.75">
      <c r="A3" s="99" t="s">
        <v>193</v>
      </c>
      <c r="B3" s="99"/>
      <c r="C3" s="99"/>
      <c r="D3" s="99"/>
      <c r="E3" s="99"/>
      <c r="F3" s="99"/>
      <c r="G3" s="99"/>
      <c r="H3" s="99"/>
      <c r="I3" s="99"/>
    </row>
    <row r="4" spans="1:9" ht="12.75">
      <c r="A4" s="100" t="s">
        <v>243</v>
      </c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"/>
      <c r="B5" s="3"/>
      <c r="C5" s="1"/>
      <c r="D5" s="1"/>
      <c r="E5" s="1"/>
      <c r="F5" s="1"/>
      <c r="G5" s="1"/>
      <c r="H5" s="1"/>
      <c r="I5" s="1"/>
    </row>
    <row r="6" spans="1:20" ht="31.5">
      <c r="A6" s="28" t="s">
        <v>1</v>
      </c>
      <c r="B6" s="4" t="s">
        <v>2</v>
      </c>
      <c r="C6" s="28" t="s">
        <v>3</v>
      </c>
      <c r="D6" s="29" t="s">
        <v>4</v>
      </c>
      <c r="E6" s="29" t="s">
        <v>5</v>
      </c>
      <c r="F6" s="29" t="s">
        <v>6</v>
      </c>
      <c r="G6" s="38" t="s">
        <v>213</v>
      </c>
      <c r="H6" s="38" t="s">
        <v>214</v>
      </c>
      <c r="I6" s="38" t="s">
        <v>215</v>
      </c>
      <c r="J6" s="39" t="s">
        <v>216</v>
      </c>
      <c r="K6" s="39" t="s">
        <v>217</v>
      </c>
      <c r="L6" s="39" t="s">
        <v>218</v>
      </c>
      <c r="M6" s="39" t="s">
        <v>219</v>
      </c>
      <c r="N6" s="39" t="s">
        <v>220</v>
      </c>
      <c r="O6" s="39" t="s">
        <v>221</v>
      </c>
      <c r="P6" s="39" t="s">
        <v>222</v>
      </c>
      <c r="Q6" s="39" t="s">
        <v>223</v>
      </c>
      <c r="R6" s="39" t="s">
        <v>224</v>
      </c>
      <c r="S6" s="39" t="s">
        <v>225</v>
      </c>
      <c r="T6" s="2"/>
    </row>
    <row r="7" spans="1:20" ht="24" customHeight="1">
      <c r="A7" s="6">
        <v>1</v>
      </c>
      <c r="B7" s="11" t="s">
        <v>160</v>
      </c>
      <c r="C7" s="12" t="s">
        <v>7</v>
      </c>
      <c r="D7" s="13">
        <v>38106</v>
      </c>
      <c r="E7" s="11" t="s">
        <v>201</v>
      </c>
      <c r="F7" s="11" t="s">
        <v>146</v>
      </c>
      <c r="G7" s="50">
        <v>2</v>
      </c>
      <c r="H7" s="71">
        <v>7</v>
      </c>
      <c r="I7" s="50">
        <v>1</v>
      </c>
      <c r="J7" s="60">
        <v>0</v>
      </c>
      <c r="K7" s="60">
        <v>0.5</v>
      </c>
      <c r="L7" s="60">
        <v>0.5</v>
      </c>
      <c r="M7" s="60">
        <v>1</v>
      </c>
      <c r="N7" s="60">
        <v>2</v>
      </c>
      <c r="O7" s="60">
        <v>0</v>
      </c>
      <c r="P7" s="60">
        <v>1.5</v>
      </c>
      <c r="Q7" s="60">
        <f aca="true" t="shared" si="0" ref="Q7:Q33">SUM(G7:P7)</f>
        <v>15.5</v>
      </c>
      <c r="R7" s="57">
        <f aca="true" t="shared" si="1" ref="R7:R33">Q7*100%/25</f>
        <v>0.62</v>
      </c>
      <c r="S7" s="2"/>
      <c r="T7" s="2"/>
    </row>
    <row r="8" spans="1:20" ht="19.5" customHeight="1">
      <c r="A8" s="6">
        <v>2</v>
      </c>
      <c r="B8" s="11" t="s">
        <v>164</v>
      </c>
      <c r="C8" s="12" t="s">
        <v>7</v>
      </c>
      <c r="D8" s="13">
        <v>38475</v>
      </c>
      <c r="E8" s="11" t="s">
        <v>201</v>
      </c>
      <c r="F8" s="11" t="s">
        <v>146</v>
      </c>
      <c r="G8" s="69">
        <v>1.5</v>
      </c>
      <c r="H8" s="69">
        <v>6</v>
      </c>
      <c r="I8" s="50">
        <v>1</v>
      </c>
      <c r="J8" s="60">
        <v>1</v>
      </c>
      <c r="K8" s="60">
        <v>0.5</v>
      </c>
      <c r="L8" s="60">
        <v>0.5</v>
      </c>
      <c r="M8" s="60">
        <v>0.5</v>
      </c>
      <c r="N8" s="60">
        <v>0</v>
      </c>
      <c r="O8" s="60">
        <v>2</v>
      </c>
      <c r="P8" s="60">
        <v>2</v>
      </c>
      <c r="Q8" s="60">
        <f t="shared" si="0"/>
        <v>15</v>
      </c>
      <c r="R8" s="57">
        <f t="shared" si="1"/>
        <v>0.6</v>
      </c>
      <c r="S8" s="2"/>
      <c r="T8" s="2"/>
    </row>
    <row r="9" spans="1:20" ht="18.75" customHeight="1">
      <c r="A9" s="6">
        <v>3</v>
      </c>
      <c r="B9" s="7" t="s">
        <v>16</v>
      </c>
      <c r="C9" s="8" t="s">
        <v>7</v>
      </c>
      <c r="D9" s="9">
        <v>38288</v>
      </c>
      <c r="E9" s="10" t="s">
        <v>199</v>
      </c>
      <c r="F9" s="10" t="s">
        <v>34</v>
      </c>
      <c r="G9" s="66">
        <v>2</v>
      </c>
      <c r="H9" s="66">
        <v>4</v>
      </c>
      <c r="I9" s="67">
        <v>1</v>
      </c>
      <c r="J9" s="68">
        <v>2</v>
      </c>
      <c r="K9" s="68">
        <v>1</v>
      </c>
      <c r="L9" s="68">
        <v>0</v>
      </c>
      <c r="M9" s="68">
        <v>1</v>
      </c>
      <c r="N9" s="60">
        <v>0</v>
      </c>
      <c r="O9" s="60">
        <v>2</v>
      </c>
      <c r="P9" s="60">
        <v>1.5</v>
      </c>
      <c r="Q9" s="60">
        <f t="shared" si="0"/>
        <v>14.5</v>
      </c>
      <c r="R9" s="57">
        <f t="shared" si="1"/>
        <v>0.58</v>
      </c>
      <c r="S9" s="2"/>
      <c r="T9" s="2"/>
    </row>
    <row r="10" spans="1:20" ht="20.25" customHeight="1">
      <c r="A10" s="6">
        <v>4</v>
      </c>
      <c r="B10" s="11" t="s">
        <v>162</v>
      </c>
      <c r="C10" s="12" t="s">
        <v>7</v>
      </c>
      <c r="D10" s="13">
        <v>38100</v>
      </c>
      <c r="E10" s="11" t="s">
        <v>202</v>
      </c>
      <c r="F10" s="11" t="s">
        <v>146</v>
      </c>
      <c r="G10" s="69">
        <v>1</v>
      </c>
      <c r="H10" s="69">
        <v>6.5</v>
      </c>
      <c r="I10" s="50">
        <v>0.5</v>
      </c>
      <c r="J10" s="60">
        <v>1</v>
      </c>
      <c r="K10" s="60">
        <v>0</v>
      </c>
      <c r="L10" s="60">
        <v>0.5</v>
      </c>
      <c r="M10" s="60">
        <v>1</v>
      </c>
      <c r="N10" s="60">
        <v>1</v>
      </c>
      <c r="O10" s="60">
        <v>1</v>
      </c>
      <c r="P10" s="60">
        <v>1.5</v>
      </c>
      <c r="Q10" s="60">
        <f t="shared" si="0"/>
        <v>14</v>
      </c>
      <c r="R10" s="57">
        <f t="shared" si="1"/>
        <v>0.56</v>
      </c>
      <c r="S10" s="2"/>
      <c r="T10" s="2"/>
    </row>
    <row r="11" spans="1:20" ht="15.75">
      <c r="A11" s="6">
        <v>5</v>
      </c>
      <c r="B11" s="7" t="s">
        <v>17</v>
      </c>
      <c r="C11" s="8" t="s">
        <v>7</v>
      </c>
      <c r="D11" s="9">
        <v>38391</v>
      </c>
      <c r="E11" s="10" t="s">
        <v>200</v>
      </c>
      <c r="F11" s="10" t="s">
        <v>28</v>
      </c>
      <c r="G11" s="66">
        <v>1</v>
      </c>
      <c r="H11" s="66">
        <v>5</v>
      </c>
      <c r="I11" s="67">
        <v>0.5</v>
      </c>
      <c r="J11" s="68">
        <v>1.5</v>
      </c>
      <c r="K11" s="68">
        <v>0.5</v>
      </c>
      <c r="L11" s="68">
        <v>1</v>
      </c>
      <c r="M11" s="68">
        <v>0</v>
      </c>
      <c r="N11" s="60">
        <v>0</v>
      </c>
      <c r="O11" s="60">
        <v>1</v>
      </c>
      <c r="P11" s="60">
        <v>2</v>
      </c>
      <c r="Q11" s="60">
        <f t="shared" si="0"/>
        <v>12.5</v>
      </c>
      <c r="R11" s="57">
        <f t="shared" si="1"/>
        <v>0.5</v>
      </c>
      <c r="S11" s="2"/>
      <c r="T11" s="2"/>
    </row>
    <row r="12" spans="1:20" ht="15.75">
      <c r="A12" s="6">
        <v>6</v>
      </c>
      <c r="B12" s="11" t="s">
        <v>122</v>
      </c>
      <c r="C12" s="12" t="s">
        <v>7</v>
      </c>
      <c r="D12" s="13">
        <v>38243</v>
      </c>
      <c r="E12" s="11" t="s">
        <v>115</v>
      </c>
      <c r="F12" s="11" t="s">
        <v>116</v>
      </c>
      <c r="G12" s="69">
        <v>2</v>
      </c>
      <c r="H12" s="50">
        <v>5</v>
      </c>
      <c r="I12" s="50">
        <v>0.5</v>
      </c>
      <c r="J12" s="68">
        <v>0</v>
      </c>
      <c r="K12" s="60">
        <v>1</v>
      </c>
      <c r="L12" s="60">
        <v>0.5</v>
      </c>
      <c r="M12" s="60">
        <v>0.5</v>
      </c>
      <c r="N12" s="60">
        <v>0</v>
      </c>
      <c r="O12" s="60">
        <v>1.5</v>
      </c>
      <c r="P12" s="60">
        <v>1.5</v>
      </c>
      <c r="Q12" s="60">
        <f t="shared" si="0"/>
        <v>12.5</v>
      </c>
      <c r="R12" s="57">
        <f t="shared" si="1"/>
        <v>0.5</v>
      </c>
      <c r="S12" s="2"/>
      <c r="T12" s="2"/>
    </row>
    <row r="13" spans="1:20" ht="15.75">
      <c r="A13" s="6">
        <v>7</v>
      </c>
      <c r="B13" s="11" t="s">
        <v>93</v>
      </c>
      <c r="C13" s="12" t="s">
        <v>7</v>
      </c>
      <c r="D13" s="13">
        <v>38249</v>
      </c>
      <c r="E13" s="11" t="s">
        <v>85</v>
      </c>
      <c r="F13" s="11" t="s">
        <v>86</v>
      </c>
      <c r="G13" s="69">
        <v>2</v>
      </c>
      <c r="H13" s="69">
        <v>3.5</v>
      </c>
      <c r="I13" s="69">
        <v>0</v>
      </c>
      <c r="J13" s="60">
        <v>2</v>
      </c>
      <c r="K13" s="60">
        <v>0.5</v>
      </c>
      <c r="L13" s="60">
        <v>0.5</v>
      </c>
      <c r="M13" s="60">
        <v>0.5</v>
      </c>
      <c r="N13" s="60">
        <v>0</v>
      </c>
      <c r="O13" s="60">
        <v>1</v>
      </c>
      <c r="P13" s="60">
        <v>1.5</v>
      </c>
      <c r="Q13" s="60">
        <f t="shared" si="0"/>
        <v>11.5</v>
      </c>
      <c r="R13" s="57">
        <f t="shared" si="1"/>
        <v>0.46</v>
      </c>
      <c r="S13" s="2"/>
      <c r="T13" s="2"/>
    </row>
    <row r="14" spans="1:20" ht="15.75">
      <c r="A14" s="6">
        <v>8</v>
      </c>
      <c r="B14" s="11" t="s">
        <v>123</v>
      </c>
      <c r="C14" s="12" t="s">
        <v>7</v>
      </c>
      <c r="D14" s="13">
        <v>38293</v>
      </c>
      <c r="E14" s="11" t="s">
        <v>115</v>
      </c>
      <c r="F14" s="11" t="s">
        <v>124</v>
      </c>
      <c r="G14" s="50">
        <v>2</v>
      </c>
      <c r="H14" s="50">
        <v>3.5</v>
      </c>
      <c r="I14" s="69">
        <v>0</v>
      </c>
      <c r="J14" s="68">
        <v>1</v>
      </c>
      <c r="K14" s="60">
        <v>0.5</v>
      </c>
      <c r="L14" s="60">
        <v>1</v>
      </c>
      <c r="M14" s="60">
        <v>0.5</v>
      </c>
      <c r="N14" s="60">
        <v>0</v>
      </c>
      <c r="O14" s="60">
        <v>1</v>
      </c>
      <c r="P14" s="60">
        <v>2</v>
      </c>
      <c r="Q14" s="60">
        <f t="shared" si="0"/>
        <v>11.5</v>
      </c>
      <c r="R14" s="57">
        <f t="shared" si="1"/>
        <v>0.46</v>
      </c>
      <c r="S14" s="2"/>
      <c r="T14" s="2"/>
    </row>
    <row r="15" spans="1:20" ht="15.75">
      <c r="A15" s="6">
        <v>9</v>
      </c>
      <c r="B15" s="11" t="s">
        <v>161</v>
      </c>
      <c r="C15" s="12" t="s">
        <v>7</v>
      </c>
      <c r="D15" s="13">
        <v>38086</v>
      </c>
      <c r="E15" s="11" t="s">
        <v>202</v>
      </c>
      <c r="F15" s="11" t="s">
        <v>146</v>
      </c>
      <c r="G15" s="50">
        <v>0.5</v>
      </c>
      <c r="H15" s="71">
        <v>5</v>
      </c>
      <c r="I15" s="50">
        <v>1</v>
      </c>
      <c r="J15" s="60">
        <v>0.5</v>
      </c>
      <c r="K15" s="60">
        <v>1</v>
      </c>
      <c r="L15" s="60">
        <v>0</v>
      </c>
      <c r="M15" s="60">
        <v>1</v>
      </c>
      <c r="N15" s="60">
        <v>1</v>
      </c>
      <c r="O15" s="60">
        <v>1.5</v>
      </c>
      <c r="P15" s="60">
        <v>0</v>
      </c>
      <c r="Q15" s="60">
        <f t="shared" si="0"/>
        <v>11.5</v>
      </c>
      <c r="R15" s="57">
        <f t="shared" si="1"/>
        <v>0.46</v>
      </c>
      <c r="S15" s="2"/>
      <c r="T15" s="2"/>
    </row>
    <row r="16" spans="1:20" ht="16.5" customHeight="1">
      <c r="A16" s="6">
        <v>10</v>
      </c>
      <c r="B16" s="11" t="s">
        <v>163</v>
      </c>
      <c r="C16" s="12" t="s">
        <v>7</v>
      </c>
      <c r="D16" s="13">
        <v>38315</v>
      </c>
      <c r="E16" s="11" t="s">
        <v>202</v>
      </c>
      <c r="F16" s="11" t="s">
        <v>146</v>
      </c>
      <c r="G16" s="69">
        <v>1</v>
      </c>
      <c r="H16" s="69">
        <v>2</v>
      </c>
      <c r="I16" s="50">
        <v>1</v>
      </c>
      <c r="J16" s="60">
        <v>3</v>
      </c>
      <c r="K16" s="60">
        <v>0.5</v>
      </c>
      <c r="L16" s="60">
        <v>1</v>
      </c>
      <c r="M16" s="60">
        <v>1</v>
      </c>
      <c r="N16" s="60">
        <v>0</v>
      </c>
      <c r="O16" s="60">
        <v>1</v>
      </c>
      <c r="P16" s="60">
        <v>1</v>
      </c>
      <c r="Q16" s="60">
        <f t="shared" si="0"/>
        <v>11.5</v>
      </c>
      <c r="R16" s="57">
        <f t="shared" si="1"/>
        <v>0.46</v>
      </c>
      <c r="S16" s="2"/>
      <c r="T16" s="2"/>
    </row>
    <row r="17" spans="1:20" ht="15.75">
      <c r="A17" s="6">
        <v>11</v>
      </c>
      <c r="B17" s="11" t="s">
        <v>127</v>
      </c>
      <c r="C17" s="12" t="s">
        <v>7</v>
      </c>
      <c r="D17" s="13">
        <v>38198</v>
      </c>
      <c r="E17" s="11" t="s">
        <v>115</v>
      </c>
      <c r="F17" s="11" t="s">
        <v>124</v>
      </c>
      <c r="G17" s="69">
        <v>2</v>
      </c>
      <c r="H17" s="50">
        <v>3</v>
      </c>
      <c r="I17" s="69">
        <v>0</v>
      </c>
      <c r="J17" s="68">
        <v>2</v>
      </c>
      <c r="K17" s="60">
        <v>1</v>
      </c>
      <c r="L17" s="60">
        <v>0.5</v>
      </c>
      <c r="M17" s="60">
        <v>1</v>
      </c>
      <c r="N17" s="60">
        <v>0</v>
      </c>
      <c r="O17" s="60">
        <v>0</v>
      </c>
      <c r="P17" s="60">
        <v>1.5</v>
      </c>
      <c r="Q17" s="60">
        <f t="shared" si="0"/>
        <v>11</v>
      </c>
      <c r="R17" s="57">
        <f t="shared" si="1"/>
        <v>0.44</v>
      </c>
      <c r="S17" s="2"/>
      <c r="T17" s="2"/>
    </row>
    <row r="18" spans="1:20" ht="15.75">
      <c r="A18" s="6">
        <v>12</v>
      </c>
      <c r="B18" s="16" t="s">
        <v>196</v>
      </c>
      <c r="C18" s="17" t="s">
        <v>7</v>
      </c>
      <c r="D18" s="18">
        <v>38168</v>
      </c>
      <c r="E18" s="16" t="s">
        <v>180</v>
      </c>
      <c r="F18" s="16" t="s">
        <v>183</v>
      </c>
      <c r="G18" s="73">
        <v>2</v>
      </c>
      <c r="H18" s="74">
        <v>5</v>
      </c>
      <c r="I18" s="73">
        <v>1</v>
      </c>
      <c r="J18" s="60">
        <v>0</v>
      </c>
      <c r="K18" s="60">
        <v>0</v>
      </c>
      <c r="L18" s="60">
        <v>0.5</v>
      </c>
      <c r="M18" s="60">
        <v>0.5</v>
      </c>
      <c r="N18" s="60">
        <v>0</v>
      </c>
      <c r="O18" s="60">
        <v>1</v>
      </c>
      <c r="P18" s="60">
        <v>0.5</v>
      </c>
      <c r="Q18" s="60">
        <f t="shared" si="0"/>
        <v>10.5</v>
      </c>
      <c r="R18" s="57">
        <f t="shared" si="1"/>
        <v>0.42</v>
      </c>
      <c r="S18" s="2"/>
      <c r="T18" s="2"/>
    </row>
    <row r="19" spans="1:20" ht="18.75" customHeight="1">
      <c r="A19" s="6">
        <v>13</v>
      </c>
      <c r="B19" s="11" t="s">
        <v>35</v>
      </c>
      <c r="C19" s="12" t="s">
        <v>7</v>
      </c>
      <c r="D19" s="13">
        <v>38267</v>
      </c>
      <c r="E19" s="11" t="s">
        <v>199</v>
      </c>
      <c r="F19" s="11" t="s">
        <v>34</v>
      </c>
      <c r="G19" s="69">
        <v>1</v>
      </c>
      <c r="H19" s="70">
        <v>4</v>
      </c>
      <c r="I19" s="50">
        <v>0.5</v>
      </c>
      <c r="J19" s="68">
        <v>1</v>
      </c>
      <c r="K19" s="68">
        <v>0.5</v>
      </c>
      <c r="L19" s="68">
        <v>0.5</v>
      </c>
      <c r="M19" s="68">
        <v>0.5</v>
      </c>
      <c r="N19" s="60">
        <v>0</v>
      </c>
      <c r="O19" s="60">
        <v>1</v>
      </c>
      <c r="P19" s="60">
        <v>1</v>
      </c>
      <c r="Q19" s="60">
        <f t="shared" si="0"/>
        <v>10</v>
      </c>
      <c r="R19" s="57">
        <f t="shared" si="1"/>
        <v>0.4</v>
      </c>
      <c r="S19" s="2"/>
      <c r="T19" s="2"/>
    </row>
    <row r="20" spans="1:20" ht="15.75">
      <c r="A20" s="6">
        <v>14</v>
      </c>
      <c r="B20" s="16" t="s">
        <v>198</v>
      </c>
      <c r="C20" s="17" t="s">
        <v>7</v>
      </c>
      <c r="D20" s="18">
        <v>38260</v>
      </c>
      <c r="E20" s="16" t="s">
        <v>180</v>
      </c>
      <c r="F20" s="16" t="s">
        <v>183</v>
      </c>
      <c r="G20" s="73">
        <v>1</v>
      </c>
      <c r="H20" s="74">
        <v>2</v>
      </c>
      <c r="I20" s="73">
        <v>0.5</v>
      </c>
      <c r="J20" s="60">
        <v>0</v>
      </c>
      <c r="K20" s="60">
        <v>0.5</v>
      </c>
      <c r="L20" s="60">
        <v>1</v>
      </c>
      <c r="M20" s="60">
        <v>1</v>
      </c>
      <c r="N20" s="60">
        <v>2</v>
      </c>
      <c r="O20" s="60">
        <v>1</v>
      </c>
      <c r="P20" s="60">
        <v>1</v>
      </c>
      <c r="Q20" s="60">
        <f t="shared" si="0"/>
        <v>10</v>
      </c>
      <c r="R20" s="57">
        <f t="shared" si="1"/>
        <v>0.4</v>
      </c>
      <c r="S20" s="2"/>
      <c r="T20" s="2"/>
    </row>
    <row r="21" spans="1:20" ht="15.75">
      <c r="A21" s="6">
        <v>15</v>
      </c>
      <c r="B21" s="12" t="s">
        <v>94</v>
      </c>
      <c r="C21" s="12" t="s">
        <v>7</v>
      </c>
      <c r="D21" s="13">
        <v>38401</v>
      </c>
      <c r="E21" s="11" t="s">
        <v>85</v>
      </c>
      <c r="F21" s="11" t="s">
        <v>95</v>
      </c>
      <c r="G21" s="69">
        <v>1</v>
      </c>
      <c r="H21" s="69">
        <v>0</v>
      </c>
      <c r="I21" s="69">
        <v>0</v>
      </c>
      <c r="J21" s="60">
        <v>1</v>
      </c>
      <c r="K21" s="60">
        <v>1</v>
      </c>
      <c r="L21" s="60">
        <v>0.5</v>
      </c>
      <c r="M21" s="60">
        <v>1</v>
      </c>
      <c r="N21" s="60">
        <v>1</v>
      </c>
      <c r="O21" s="60">
        <v>2</v>
      </c>
      <c r="P21" s="60">
        <v>2</v>
      </c>
      <c r="Q21" s="60">
        <f t="shared" si="0"/>
        <v>9.5</v>
      </c>
      <c r="R21" s="57">
        <f t="shared" si="1"/>
        <v>0.38</v>
      </c>
      <c r="S21" s="2"/>
      <c r="T21" s="2"/>
    </row>
    <row r="22" spans="1:20" ht="15.75">
      <c r="A22" s="6">
        <v>16</v>
      </c>
      <c r="B22" s="11" t="s">
        <v>36</v>
      </c>
      <c r="C22" s="12" t="s">
        <v>7</v>
      </c>
      <c r="D22" s="13">
        <v>38464</v>
      </c>
      <c r="E22" s="11" t="s">
        <v>199</v>
      </c>
      <c r="F22" s="11" t="s">
        <v>34</v>
      </c>
      <c r="G22" s="69">
        <v>2</v>
      </c>
      <c r="H22" s="70">
        <v>4</v>
      </c>
      <c r="I22" s="5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0</v>
      </c>
      <c r="O22" s="60">
        <v>0</v>
      </c>
      <c r="P22" s="60">
        <v>1</v>
      </c>
      <c r="Q22" s="60">
        <f t="shared" si="0"/>
        <v>9</v>
      </c>
      <c r="R22" s="57">
        <f t="shared" si="1"/>
        <v>0.36</v>
      </c>
      <c r="S22" s="2"/>
      <c r="T22" s="2"/>
    </row>
    <row r="23" spans="1:20" ht="15.75">
      <c r="A23" s="6">
        <v>17</v>
      </c>
      <c r="B23" s="12" t="s">
        <v>97</v>
      </c>
      <c r="C23" s="12" t="s">
        <v>7</v>
      </c>
      <c r="D23" s="13">
        <v>38233</v>
      </c>
      <c r="E23" s="11" t="s">
        <v>85</v>
      </c>
      <c r="F23" s="11" t="s">
        <v>86</v>
      </c>
      <c r="G23" s="69">
        <v>0</v>
      </c>
      <c r="H23" s="69">
        <v>4.5</v>
      </c>
      <c r="I23" s="69">
        <v>1</v>
      </c>
      <c r="J23" s="60">
        <v>1.5</v>
      </c>
      <c r="K23" s="60">
        <v>1</v>
      </c>
      <c r="L23" s="60">
        <v>1</v>
      </c>
      <c r="M23" s="60">
        <v>0</v>
      </c>
      <c r="N23" s="60">
        <v>0</v>
      </c>
      <c r="O23" s="60">
        <v>0</v>
      </c>
      <c r="P23" s="60">
        <v>0</v>
      </c>
      <c r="Q23" s="60">
        <f t="shared" si="0"/>
        <v>9</v>
      </c>
      <c r="R23" s="57">
        <f t="shared" si="1"/>
        <v>0.36</v>
      </c>
      <c r="S23" s="2"/>
      <c r="T23" s="2"/>
    </row>
    <row r="24" spans="1:20" ht="15.75">
      <c r="A24" s="6">
        <v>18</v>
      </c>
      <c r="B24" s="12" t="s">
        <v>98</v>
      </c>
      <c r="C24" s="12" t="s">
        <v>7</v>
      </c>
      <c r="D24" s="13">
        <v>38164</v>
      </c>
      <c r="E24" s="11" t="s">
        <v>85</v>
      </c>
      <c r="F24" s="11" t="s">
        <v>86</v>
      </c>
      <c r="G24" s="69">
        <v>1</v>
      </c>
      <c r="H24" s="69">
        <v>4.5</v>
      </c>
      <c r="I24" s="69">
        <v>0.5</v>
      </c>
      <c r="J24" s="68">
        <v>1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2</v>
      </c>
      <c r="Q24" s="60">
        <f t="shared" si="0"/>
        <v>9</v>
      </c>
      <c r="R24" s="57">
        <f t="shared" si="1"/>
        <v>0.36</v>
      </c>
      <c r="S24" s="2"/>
      <c r="T24" s="2"/>
    </row>
    <row r="25" spans="1:20" ht="15.75">
      <c r="A25" s="6">
        <v>19</v>
      </c>
      <c r="B25" s="12" t="s">
        <v>128</v>
      </c>
      <c r="C25" s="12" t="s">
        <v>7</v>
      </c>
      <c r="D25" s="13">
        <v>38322</v>
      </c>
      <c r="E25" s="11" t="s">
        <v>115</v>
      </c>
      <c r="F25" s="11" t="s">
        <v>124</v>
      </c>
      <c r="G25" s="69">
        <v>1</v>
      </c>
      <c r="H25" s="50">
        <v>2</v>
      </c>
      <c r="I25" s="69">
        <v>0.5</v>
      </c>
      <c r="J25" s="68">
        <v>1</v>
      </c>
      <c r="K25" s="60">
        <v>0.5</v>
      </c>
      <c r="L25" s="60">
        <v>0</v>
      </c>
      <c r="M25" s="60">
        <v>0.5</v>
      </c>
      <c r="N25" s="60">
        <v>0</v>
      </c>
      <c r="O25" s="60">
        <v>0</v>
      </c>
      <c r="P25" s="60">
        <v>2</v>
      </c>
      <c r="Q25" s="60">
        <f t="shared" si="0"/>
        <v>7.5</v>
      </c>
      <c r="R25" s="57">
        <f t="shared" si="1"/>
        <v>0.3</v>
      </c>
      <c r="S25" s="2"/>
      <c r="T25" s="2"/>
    </row>
    <row r="26" spans="1:20" ht="15.75">
      <c r="A26" s="6">
        <v>20</v>
      </c>
      <c r="B26" s="14" t="s">
        <v>129</v>
      </c>
      <c r="C26" s="12" t="s">
        <v>7</v>
      </c>
      <c r="D26" s="15">
        <v>38699</v>
      </c>
      <c r="E26" s="11" t="s">
        <v>115</v>
      </c>
      <c r="F26" s="11" t="s">
        <v>124</v>
      </c>
      <c r="G26" s="96">
        <v>2</v>
      </c>
      <c r="H26" s="72">
        <v>0</v>
      </c>
      <c r="I26" s="69">
        <v>0.5</v>
      </c>
      <c r="J26" s="68">
        <v>1</v>
      </c>
      <c r="K26" s="60">
        <v>0.5</v>
      </c>
      <c r="L26" s="60">
        <v>0.5</v>
      </c>
      <c r="M26" s="60">
        <v>1</v>
      </c>
      <c r="N26" s="60">
        <v>0</v>
      </c>
      <c r="O26" s="60">
        <v>1</v>
      </c>
      <c r="P26" s="60">
        <v>1</v>
      </c>
      <c r="Q26" s="60">
        <f t="shared" si="0"/>
        <v>7.5</v>
      </c>
      <c r="R26" s="57">
        <f t="shared" si="1"/>
        <v>0.3</v>
      </c>
      <c r="S26" s="2"/>
      <c r="T26" s="2"/>
    </row>
    <row r="27" spans="1:20" ht="15.75">
      <c r="A27" s="6">
        <v>21</v>
      </c>
      <c r="B27" s="12" t="s">
        <v>96</v>
      </c>
      <c r="C27" s="12" t="s">
        <v>7</v>
      </c>
      <c r="D27" s="13">
        <v>38202</v>
      </c>
      <c r="E27" s="11" t="s">
        <v>85</v>
      </c>
      <c r="F27" s="11" t="s">
        <v>86</v>
      </c>
      <c r="G27" s="69">
        <v>0.5</v>
      </c>
      <c r="H27" s="69">
        <v>3.5</v>
      </c>
      <c r="I27" s="69">
        <v>0</v>
      </c>
      <c r="J27" s="60">
        <v>0</v>
      </c>
      <c r="K27" s="60">
        <v>1</v>
      </c>
      <c r="L27" s="60">
        <v>0</v>
      </c>
      <c r="M27" s="60">
        <v>0.5</v>
      </c>
      <c r="N27" s="60">
        <v>1</v>
      </c>
      <c r="O27" s="60">
        <v>0</v>
      </c>
      <c r="P27" s="60">
        <v>0</v>
      </c>
      <c r="Q27" s="60">
        <f t="shared" si="0"/>
        <v>6.5</v>
      </c>
      <c r="R27" s="57">
        <f t="shared" si="1"/>
        <v>0.26</v>
      </c>
      <c r="S27" s="2"/>
      <c r="T27" s="2"/>
    </row>
    <row r="28" spans="1:20" ht="15.75">
      <c r="A28" s="6">
        <v>22</v>
      </c>
      <c r="B28" s="11" t="s">
        <v>125</v>
      </c>
      <c r="C28" s="12" t="s">
        <v>7</v>
      </c>
      <c r="D28" s="13">
        <v>38183</v>
      </c>
      <c r="E28" s="11" t="s">
        <v>115</v>
      </c>
      <c r="F28" s="11" t="s">
        <v>124</v>
      </c>
      <c r="G28" s="69">
        <v>3</v>
      </c>
      <c r="H28" s="50">
        <v>0</v>
      </c>
      <c r="I28" s="69">
        <v>0.5</v>
      </c>
      <c r="J28" s="68">
        <v>1</v>
      </c>
      <c r="K28" s="60">
        <v>1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f t="shared" si="0"/>
        <v>6.5</v>
      </c>
      <c r="R28" s="57">
        <f t="shared" si="1"/>
        <v>0.26</v>
      </c>
      <c r="S28" s="2"/>
      <c r="T28" s="2"/>
    </row>
    <row r="29" spans="1:20" ht="23.25" customHeight="1">
      <c r="A29" s="6">
        <v>23</v>
      </c>
      <c r="B29" s="11" t="s">
        <v>131</v>
      </c>
      <c r="C29" s="12" t="s">
        <v>7</v>
      </c>
      <c r="D29" s="13">
        <v>38158</v>
      </c>
      <c r="E29" s="11" t="s">
        <v>115</v>
      </c>
      <c r="F29" s="11" t="s">
        <v>124</v>
      </c>
      <c r="G29" s="69">
        <v>2</v>
      </c>
      <c r="H29" s="50">
        <v>2</v>
      </c>
      <c r="I29" s="69">
        <v>0.5</v>
      </c>
      <c r="J29" s="68">
        <v>0</v>
      </c>
      <c r="K29" s="60">
        <v>0.5</v>
      </c>
      <c r="L29" s="60">
        <v>0</v>
      </c>
      <c r="M29" s="60">
        <v>0.5</v>
      </c>
      <c r="N29" s="60">
        <v>0</v>
      </c>
      <c r="O29" s="60">
        <v>0</v>
      </c>
      <c r="P29" s="60">
        <v>1</v>
      </c>
      <c r="Q29" s="60">
        <f t="shared" si="0"/>
        <v>6.5</v>
      </c>
      <c r="R29" s="57">
        <f t="shared" si="1"/>
        <v>0.26</v>
      </c>
      <c r="S29" s="2"/>
      <c r="T29" s="2"/>
    </row>
    <row r="30" spans="1:20" ht="18.75" customHeight="1">
      <c r="A30" s="6">
        <v>24</v>
      </c>
      <c r="B30" s="16" t="s">
        <v>182</v>
      </c>
      <c r="C30" s="17" t="s">
        <v>7</v>
      </c>
      <c r="D30" s="18">
        <v>38159</v>
      </c>
      <c r="E30" s="16" t="s">
        <v>180</v>
      </c>
      <c r="F30" s="16" t="s">
        <v>183</v>
      </c>
      <c r="G30" s="73">
        <v>2</v>
      </c>
      <c r="H30" s="74">
        <v>0</v>
      </c>
      <c r="I30" s="74">
        <v>0.5</v>
      </c>
      <c r="J30" s="60">
        <v>0</v>
      </c>
      <c r="K30" s="60">
        <v>0</v>
      </c>
      <c r="L30" s="60">
        <v>0.5</v>
      </c>
      <c r="M30" s="60">
        <v>0.5</v>
      </c>
      <c r="N30" s="60">
        <v>0</v>
      </c>
      <c r="O30" s="60">
        <v>2</v>
      </c>
      <c r="P30" s="60">
        <v>1</v>
      </c>
      <c r="Q30" s="60">
        <f t="shared" si="0"/>
        <v>6.5</v>
      </c>
      <c r="R30" s="57">
        <f t="shared" si="1"/>
        <v>0.26</v>
      </c>
      <c r="S30" s="2"/>
      <c r="T30" s="2"/>
    </row>
    <row r="31" spans="1:20" ht="18.75" customHeight="1">
      <c r="A31" s="6">
        <v>25</v>
      </c>
      <c r="B31" s="11" t="s">
        <v>126</v>
      </c>
      <c r="C31" s="12" t="s">
        <v>7</v>
      </c>
      <c r="D31" s="13">
        <v>38297</v>
      </c>
      <c r="E31" s="11" t="s">
        <v>115</v>
      </c>
      <c r="F31" s="11" t="s">
        <v>124</v>
      </c>
      <c r="G31" s="69">
        <v>0.5</v>
      </c>
      <c r="H31" s="50">
        <v>0</v>
      </c>
      <c r="I31" s="69">
        <v>0.5</v>
      </c>
      <c r="J31" s="68">
        <v>0.5</v>
      </c>
      <c r="K31" s="60">
        <v>0</v>
      </c>
      <c r="L31" s="60">
        <v>0.5</v>
      </c>
      <c r="M31" s="60">
        <v>0.5</v>
      </c>
      <c r="N31" s="60">
        <v>0</v>
      </c>
      <c r="O31" s="60">
        <v>0</v>
      </c>
      <c r="P31" s="60">
        <v>2</v>
      </c>
      <c r="Q31" s="60">
        <f t="shared" si="0"/>
        <v>4.5</v>
      </c>
      <c r="R31" s="57">
        <f t="shared" si="1"/>
        <v>0.18</v>
      </c>
      <c r="S31" s="2"/>
      <c r="T31" s="2"/>
    </row>
    <row r="32" spans="1:20" ht="16.5" customHeight="1">
      <c r="A32" s="6">
        <v>26</v>
      </c>
      <c r="B32" s="16" t="s">
        <v>197</v>
      </c>
      <c r="C32" s="17" t="s">
        <v>7</v>
      </c>
      <c r="D32" s="18">
        <v>38097</v>
      </c>
      <c r="E32" s="16" t="s">
        <v>180</v>
      </c>
      <c r="F32" s="16" t="s">
        <v>183</v>
      </c>
      <c r="G32" s="73">
        <v>1</v>
      </c>
      <c r="H32" s="74">
        <v>0</v>
      </c>
      <c r="I32" s="73">
        <v>1</v>
      </c>
      <c r="J32" s="60">
        <v>1</v>
      </c>
      <c r="K32" s="60">
        <v>0</v>
      </c>
      <c r="L32" s="60">
        <v>0.5</v>
      </c>
      <c r="M32" s="60">
        <v>0</v>
      </c>
      <c r="N32" s="60">
        <v>0</v>
      </c>
      <c r="O32" s="60">
        <v>0</v>
      </c>
      <c r="P32" s="60">
        <v>1</v>
      </c>
      <c r="Q32" s="60">
        <f t="shared" si="0"/>
        <v>4.5</v>
      </c>
      <c r="R32" s="57">
        <f t="shared" si="1"/>
        <v>0.18</v>
      </c>
      <c r="S32" s="2"/>
      <c r="T32" s="2"/>
    </row>
    <row r="33" spans="1:20" ht="19.5" customHeight="1">
      <c r="A33" s="6">
        <v>27</v>
      </c>
      <c r="B33" s="12" t="s">
        <v>130</v>
      </c>
      <c r="C33" s="12" t="s">
        <v>7</v>
      </c>
      <c r="D33" s="13">
        <v>38316</v>
      </c>
      <c r="E33" s="11" t="s">
        <v>115</v>
      </c>
      <c r="F33" s="11" t="s">
        <v>124</v>
      </c>
      <c r="G33" s="69">
        <v>1</v>
      </c>
      <c r="H33" s="50">
        <v>0</v>
      </c>
      <c r="I33" s="69">
        <v>0</v>
      </c>
      <c r="J33" s="68">
        <v>0</v>
      </c>
      <c r="K33" s="60">
        <v>0</v>
      </c>
      <c r="L33" s="60">
        <v>1</v>
      </c>
      <c r="M33" s="60">
        <v>1</v>
      </c>
      <c r="N33" s="60">
        <v>0</v>
      </c>
      <c r="O33" s="60">
        <v>1</v>
      </c>
      <c r="P33" s="60">
        <v>0</v>
      </c>
      <c r="Q33" s="60">
        <f t="shared" si="0"/>
        <v>4</v>
      </c>
      <c r="R33" s="57">
        <f t="shared" si="1"/>
        <v>0.16</v>
      </c>
      <c r="S33" s="2"/>
      <c r="T33" s="2"/>
    </row>
    <row r="36" spans="2:3" ht="12.75">
      <c r="B36" t="s">
        <v>226</v>
      </c>
      <c r="C36" t="s">
        <v>228</v>
      </c>
    </row>
    <row r="38" spans="2:3" ht="12.75">
      <c r="B38" t="s">
        <v>227</v>
      </c>
      <c r="C38" t="s">
        <v>229</v>
      </c>
    </row>
    <row r="39" ht="12.75">
      <c r="C39" t="s">
        <v>230</v>
      </c>
    </row>
    <row r="40" spans="3:4" ht="12.75">
      <c r="C40" t="s">
        <v>231</v>
      </c>
      <c r="D40" t="s">
        <v>232</v>
      </c>
    </row>
    <row r="41" ht="12.75">
      <c r="C41" t="s">
        <v>233</v>
      </c>
    </row>
    <row r="42" ht="12.75">
      <c r="C42" t="s">
        <v>234</v>
      </c>
    </row>
  </sheetData>
  <sheetProtection/>
  <mergeCells count="4">
    <mergeCell ref="A1:I1"/>
    <mergeCell ref="B2:I2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4" sqref="A4:I4"/>
    </sheetView>
  </sheetViews>
  <sheetFormatPr defaultColWidth="9.00390625" defaultRowHeight="12.75"/>
  <cols>
    <col min="1" max="1" width="4.00390625" style="0" customWidth="1"/>
    <col min="2" max="2" width="29.75390625" style="0" customWidth="1"/>
    <col min="3" max="3" width="10.625" style="0" customWidth="1"/>
    <col min="4" max="4" width="13.625" style="0" customWidth="1"/>
    <col min="5" max="5" width="24.625" style="0" customWidth="1"/>
    <col min="6" max="6" width="24.25390625" style="0" customWidth="1"/>
    <col min="7" max="7" width="10.00390625" style="0" customWidth="1"/>
    <col min="8" max="9" width="11.75390625" style="0" customWidth="1"/>
    <col min="10" max="10" width="13.00390625" style="0" customWidth="1"/>
    <col min="12" max="12" width="16.125" style="0" customWidth="1"/>
  </cols>
  <sheetData>
    <row r="1" spans="1:9" ht="12.75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1"/>
      <c r="B2" s="101" t="s">
        <v>37</v>
      </c>
      <c r="C2" s="101"/>
      <c r="D2" s="101"/>
      <c r="E2" s="101"/>
      <c r="F2" s="101"/>
      <c r="G2" s="101"/>
      <c r="H2" s="101"/>
      <c r="I2" s="101"/>
    </row>
    <row r="3" spans="1:9" ht="12.75">
      <c r="A3" s="99" t="s">
        <v>193</v>
      </c>
      <c r="B3" s="99"/>
      <c r="C3" s="99"/>
      <c r="D3" s="99"/>
      <c r="E3" s="99"/>
      <c r="F3" s="99"/>
      <c r="G3" s="99"/>
      <c r="H3" s="99"/>
      <c r="I3" s="99"/>
    </row>
    <row r="4" spans="1:9" ht="12.75">
      <c r="A4" s="100" t="s">
        <v>249</v>
      </c>
      <c r="B4" s="99"/>
      <c r="C4" s="99"/>
      <c r="D4" s="99"/>
      <c r="E4" s="99"/>
      <c r="F4" s="99"/>
      <c r="G4" s="99"/>
      <c r="H4" s="99"/>
      <c r="I4" s="99"/>
    </row>
    <row r="5" spans="1:9" ht="12.75">
      <c r="A5" s="1"/>
      <c r="B5" s="3"/>
      <c r="C5" s="1"/>
      <c r="D5" s="1"/>
      <c r="E5" s="1"/>
      <c r="F5" s="1"/>
      <c r="G5" s="1"/>
      <c r="H5" s="1"/>
      <c r="I5" s="1"/>
    </row>
    <row r="6" spans="1:13" ht="48.75" customHeight="1">
      <c r="A6" s="39" t="s">
        <v>1</v>
      </c>
      <c r="B6" s="38" t="s">
        <v>2</v>
      </c>
      <c r="C6" s="39" t="s">
        <v>3</v>
      </c>
      <c r="D6" s="38" t="s">
        <v>4</v>
      </c>
      <c r="E6" s="38" t="s">
        <v>5</v>
      </c>
      <c r="F6" s="38" t="s">
        <v>6</v>
      </c>
      <c r="G6" s="38" t="s">
        <v>240</v>
      </c>
      <c r="H6" s="38" t="s">
        <v>237</v>
      </c>
      <c r="I6" s="38" t="s">
        <v>238</v>
      </c>
      <c r="J6" s="38" t="s">
        <v>239</v>
      </c>
      <c r="K6" s="39" t="s">
        <v>223</v>
      </c>
      <c r="L6" s="39" t="s">
        <v>224</v>
      </c>
      <c r="M6" s="39" t="s">
        <v>225</v>
      </c>
    </row>
    <row r="7" spans="1:14" ht="45.75" customHeight="1">
      <c r="A7" s="30">
        <v>1</v>
      </c>
      <c r="B7" s="92" t="s">
        <v>246</v>
      </c>
      <c r="C7" s="92" t="s">
        <v>7</v>
      </c>
      <c r="D7" s="92"/>
      <c r="E7" s="92" t="s">
        <v>245</v>
      </c>
      <c r="F7" s="92"/>
      <c r="G7" s="93">
        <v>9</v>
      </c>
      <c r="H7" s="93">
        <v>11</v>
      </c>
      <c r="I7" s="93">
        <v>4</v>
      </c>
      <c r="J7" s="93">
        <v>5</v>
      </c>
      <c r="K7" s="93">
        <f aca="true" t="shared" si="0" ref="K7:K36">SUM(G7:J7)</f>
        <v>29</v>
      </c>
      <c r="L7" s="94">
        <f>K7*100%/40</f>
        <v>0.725</v>
      </c>
      <c r="M7" s="92"/>
      <c r="N7" s="98"/>
    </row>
    <row r="8" spans="1:13" ht="33.75" customHeight="1">
      <c r="A8" s="30">
        <v>2</v>
      </c>
      <c r="B8" s="40" t="s">
        <v>19</v>
      </c>
      <c r="C8" s="41" t="s">
        <v>7</v>
      </c>
      <c r="D8" s="42">
        <v>37882</v>
      </c>
      <c r="E8" s="43" t="s">
        <v>199</v>
      </c>
      <c r="F8" s="43" t="s">
        <v>34</v>
      </c>
      <c r="G8" s="75">
        <v>10</v>
      </c>
      <c r="H8" s="76">
        <v>9</v>
      </c>
      <c r="I8" s="75">
        <v>6</v>
      </c>
      <c r="J8" s="60">
        <v>3</v>
      </c>
      <c r="K8" s="60">
        <f t="shared" si="0"/>
        <v>28</v>
      </c>
      <c r="L8" s="94">
        <f>K8*100%/40</f>
        <v>0.7</v>
      </c>
      <c r="M8" s="2"/>
    </row>
    <row r="9" spans="1:13" ht="35.25" customHeight="1">
      <c r="A9" s="30">
        <v>3</v>
      </c>
      <c r="B9" s="32" t="s">
        <v>137</v>
      </c>
      <c r="C9" s="32" t="s">
        <v>7</v>
      </c>
      <c r="D9" s="33">
        <v>37973</v>
      </c>
      <c r="E9" s="31" t="s">
        <v>115</v>
      </c>
      <c r="F9" s="31" t="s">
        <v>124</v>
      </c>
      <c r="G9" s="79">
        <v>6</v>
      </c>
      <c r="H9" s="36">
        <v>11</v>
      </c>
      <c r="I9" s="79">
        <v>6</v>
      </c>
      <c r="J9" s="60">
        <v>5</v>
      </c>
      <c r="K9" s="60">
        <f t="shared" si="0"/>
        <v>28</v>
      </c>
      <c r="L9" s="94">
        <f aca="true" t="shared" si="1" ref="L9:L36">K9*100%/40</f>
        <v>0.7</v>
      </c>
      <c r="M9" s="2"/>
    </row>
    <row r="10" spans="1:13" ht="30.75" customHeight="1">
      <c r="A10" s="30">
        <v>4</v>
      </c>
      <c r="B10" s="16" t="s">
        <v>165</v>
      </c>
      <c r="C10" s="32" t="s">
        <v>7</v>
      </c>
      <c r="D10" s="33">
        <v>37861</v>
      </c>
      <c r="E10" s="31" t="s">
        <v>207</v>
      </c>
      <c r="F10" s="31" t="s">
        <v>146</v>
      </c>
      <c r="G10" s="36">
        <v>5</v>
      </c>
      <c r="H10" s="83">
        <v>12</v>
      </c>
      <c r="I10" s="36">
        <v>4</v>
      </c>
      <c r="J10" s="60">
        <v>6</v>
      </c>
      <c r="K10" s="60">
        <f t="shared" si="0"/>
        <v>27</v>
      </c>
      <c r="L10" s="94">
        <f t="shared" si="1"/>
        <v>0.675</v>
      </c>
      <c r="M10" s="2"/>
    </row>
    <row r="11" spans="1:13" ht="27.75" customHeight="1">
      <c r="A11" s="30">
        <v>5</v>
      </c>
      <c r="B11" s="92" t="s">
        <v>244</v>
      </c>
      <c r="C11" s="92" t="s">
        <v>7</v>
      </c>
      <c r="D11" s="92"/>
      <c r="E11" s="92" t="s">
        <v>245</v>
      </c>
      <c r="F11" s="92"/>
      <c r="G11" s="93">
        <v>7</v>
      </c>
      <c r="H11" s="93">
        <v>11</v>
      </c>
      <c r="I11" s="93">
        <v>5</v>
      </c>
      <c r="J11" s="93">
        <v>4</v>
      </c>
      <c r="K11" s="93">
        <f t="shared" si="0"/>
        <v>27</v>
      </c>
      <c r="L11" s="94">
        <f t="shared" si="1"/>
        <v>0.675</v>
      </c>
      <c r="M11" s="92"/>
    </row>
    <row r="12" spans="1:13" ht="26.25" customHeight="1">
      <c r="A12" s="30">
        <v>6</v>
      </c>
      <c r="B12" s="34" t="s">
        <v>42</v>
      </c>
      <c r="C12" s="32" t="s">
        <v>7</v>
      </c>
      <c r="D12" s="35">
        <v>37806</v>
      </c>
      <c r="E12" s="34" t="s">
        <v>39</v>
      </c>
      <c r="F12" s="31" t="s">
        <v>40</v>
      </c>
      <c r="G12" s="81">
        <v>9</v>
      </c>
      <c r="H12" s="82">
        <v>11</v>
      </c>
      <c r="I12" s="81">
        <v>3</v>
      </c>
      <c r="J12" s="60">
        <v>3</v>
      </c>
      <c r="K12" s="60">
        <f t="shared" si="0"/>
        <v>26</v>
      </c>
      <c r="L12" s="94">
        <f t="shared" si="1"/>
        <v>0.65</v>
      </c>
      <c r="M12" s="2"/>
    </row>
    <row r="13" spans="1:13" ht="26.25" customHeight="1">
      <c r="A13" s="30">
        <v>7</v>
      </c>
      <c r="B13" s="40" t="s">
        <v>18</v>
      </c>
      <c r="C13" s="41" t="s">
        <v>7</v>
      </c>
      <c r="D13" s="42">
        <v>37883</v>
      </c>
      <c r="E13" s="43" t="s">
        <v>199</v>
      </c>
      <c r="F13" s="43" t="s">
        <v>34</v>
      </c>
      <c r="G13" s="75">
        <v>7</v>
      </c>
      <c r="H13" s="76">
        <v>8</v>
      </c>
      <c r="I13" s="75">
        <v>6</v>
      </c>
      <c r="J13" s="60">
        <v>4</v>
      </c>
      <c r="K13" s="60">
        <f t="shared" si="0"/>
        <v>25</v>
      </c>
      <c r="L13" s="94">
        <f t="shared" si="1"/>
        <v>0.625</v>
      </c>
      <c r="M13" s="2"/>
    </row>
    <row r="14" spans="1:13" ht="31.5">
      <c r="A14" s="30">
        <v>8</v>
      </c>
      <c r="B14" s="40" t="s">
        <v>21</v>
      </c>
      <c r="C14" s="41" t="s">
        <v>7</v>
      </c>
      <c r="D14" s="42">
        <v>37781</v>
      </c>
      <c r="E14" s="43" t="s">
        <v>199</v>
      </c>
      <c r="F14" s="43" t="s">
        <v>34</v>
      </c>
      <c r="G14" s="77">
        <v>7</v>
      </c>
      <c r="H14" s="78">
        <v>11</v>
      </c>
      <c r="I14" s="75">
        <v>5</v>
      </c>
      <c r="J14" s="60">
        <v>2</v>
      </c>
      <c r="K14" s="60">
        <f t="shared" si="0"/>
        <v>25</v>
      </c>
      <c r="L14" s="94">
        <f t="shared" si="1"/>
        <v>0.625</v>
      </c>
      <c r="M14" s="2"/>
    </row>
    <row r="15" spans="1:13" ht="31.5">
      <c r="A15" s="30">
        <v>9</v>
      </c>
      <c r="B15" s="16" t="s">
        <v>167</v>
      </c>
      <c r="C15" s="32" t="s">
        <v>7</v>
      </c>
      <c r="D15" s="33">
        <v>38069</v>
      </c>
      <c r="E15" s="31" t="s">
        <v>208</v>
      </c>
      <c r="F15" s="34" t="s">
        <v>146</v>
      </c>
      <c r="G15" s="36">
        <v>8</v>
      </c>
      <c r="H15" s="36">
        <v>8</v>
      </c>
      <c r="I15" s="36">
        <v>6</v>
      </c>
      <c r="J15" s="60">
        <v>3</v>
      </c>
      <c r="K15" s="60">
        <f t="shared" si="0"/>
        <v>25</v>
      </c>
      <c r="L15" s="94">
        <f t="shared" si="1"/>
        <v>0.625</v>
      </c>
      <c r="M15" s="2"/>
    </row>
    <row r="16" spans="1:13" ht="31.5">
      <c r="A16" s="30">
        <v>10</v>
      </c>
      <c r="B16" s="34" t="s">
        <v>38</v>
      </c>
      <c r="C16" s="32" t="s">
        <v>7</v>
      </c>
      <c r="D16" s="35">
        <v>37915</v>
      </c>
      <c r="E16" s="34" t="s">
        <v>39</v>
      </c>
      <c r="F16" s="31" t="s">
        <v>40</v>
      </c>
      <c r="G16" s="81">
        <v>10</v>
      </c>
      <c r="H16" s="82">
        <v>5</v>
      </c>
      <c r="I16" s="81">
        <v>5</v>
      </c>
      <c r="J16" s="60">
        <v>4</v>
      </c>
      <c r="K16" s="60">
        <f t="shared" si="0"/>
        <v>24</v>
      </c>
      <c r="L16" s="94">
        <f t="shared" si="1"/>
        <v>0.6</v>
      </c>
      <c r="M16" s="2"/>
    </row>
    <row r="17" spans="1:13" ht="31.5">
      <c r="A17" s="30">
        <v>11</v>
      </c>
      <c r="B17" s="16" t="s">
        <v>134</v>
      </c>
      <c r="C17" s="32" t="s">
        <v>7</v>
      </c>
      <c r="D17" s="33">
        <v>37909</v>
      </c>
      <c r="E17" s="31" t="s">
        <v>115</v>
      </c>
      <c r="F17" s="31" t="s">
        <v>124</v>
      </c>
      <c r="G17" s="36">
        <v>9</v>
      </c>
      <c r="H17" s="36">
        <v>6</v>
      </c>
      <c r="I17" s="79">
        <v>6</v>
      </c>
      <c r="J17" s="60">
        <v>3</v>
      </c>
      <c r="K17" s="60">
        <f t="shared" si="0"/>
        <v>24</v>
      </c>
      <c r="L17" s="94">
        <f t="shared" si="1"/>
        <v>0.6</v>
      </c>
      <c r="M17" s="2"/>
    </row>
    <row r="18" spans="1:13" ht="31.5">
      <c r="A18" s="30">
        <v>12</v>
      </c>
      <c r="B18" s="32" t="s">
        <v>101</v>
      </c>
      <c r="C18" s="32" t="s">
        <v>7</v>
      </c>
      <c r="D18" s="33">
        <v>37918</v>
      </c>
      <c r="E18" s="31" t="s">
        <v>85</v>
      </c>
      <c r="F18" s="31" t="s">
        <v>86</v>
      </c>
      <c r="G18" s="79">
        <v>8</v>
      </c>
      <c r="H18" s="79">
        <v>7</v>
      </c>
      <c r="I18" s="79">
        <v>4</v>
      </c>
      <c r="J18" s="60">
        <v>4</v>
      </c>
      <c r="K18" s="60">
        <f t="shared" si="0"/>
        <v>23</v>
      </c>
      <c r="L18" s="94">
        <f t="shared" si="1"/>
        <v>0.575</v>
      </c>
      <c r="M18" s="2"/>
    </row>
    <row r="19" spans="1:13" ht="31.5">
      <c r="A19" s="30">
        <v>13</v>
      </c>
      <c r="B19" s="16" t="s">
        <v>132</v>
      </c>
      <c r="C19" s="32" t="s">
        <v>7</v>
      </c>
      <c r="D19" s="33">
        <v>37892</v>
      </c>
      <c r="E19" s="31" t="s">
        <v>115</v>
      </c>
      <c r="F19" s="31" t="s">
        <v>124</v>
      </c>
      <c r="G19" s="36">
        <v>5</v>
      </c>
      <c r="H19" s="36">
        <v>9</v>
      </c>
      <c r="I19" s="36">
        <v>5</v>
      </c>
      <c r="J19" s="60">
        <v>4</v>
      </c>
      <c r="K19" s="60">
        <f t="shared" si="0"/>
        <v>23</v>
      </c>
      <c r="L19" s="94">
        <f t="shared" si="1"/>
        <v>0.575</v>
      </c>
      <c r="M19" s="2"/>
    </row>
    <row r="20" spans="1:13" ht="31.5">
      <c r="A20" s="30">
        <v>14</v>
      </c>
      <c r="B20" s="32" t="s">
        <v>138</v>
      </c>
      <c r="C20" s="32" t="s">
        <v>7</v>
      </c>
      <c r="D20" s="33">
        <v>38077</v>
      </c>
      <c r="E20" s="31" t="s">
        <v>115</v>
      </c>
      <c r="F20" s="31" t="s">
        <v>124</v>
      </c>
      <c r="G20" s="79">
        <v>7</v>
      </c>
      <c r="H20" s="36">
        <v>8</v>
      </c>
      <c r="I20" s="79">
        <v>2</v>
      </c>
      <c r="J20" s="60">
        <v>4</v>
      </c>
      <c r="K20" s="60">
        <f t="shared" si="0"/>
        <v>21</v>
      </c>
      <c r="L20" s="94">
        <f t="shared" si="1"/>
        <v>0.525</v>
      </c>
      <c r="M20" s="2"/>
    </row>
    <row r="21" spans="1:13" ht="31.5">
      <c r="A21" s="30">
        <v>15</v>
      </c>
      <c r="B21" s="40" t="s">
        <v>20</v>
      </c>
      <c r="C21" s="41" t="s">
        <v>7</v>
      </c>
      <c r="D21" s="42">
        <v>38046</v>
      </c>
      <c r="E21" s="43" t="s">
        <v>206</v>
      </c>
      <c r="F21" s="43" t="s">
        <v>34</v>
      </c>
      <c r="G21" s="77">
        <v>6</v>
      </c>
      <c r="H21" s="78">
        <v>6</v>
      </c>
      <c r="I21" s="75">
        <v>6</v>
      </c>
      <c r="J21" s="60">
        <v>2</v>
      </c>
      <c r="K21" s="60">
        <f t="shared" si="0"/>
        <v>20</v>
      </c>
      <c r="L21" s="94">
        <f t="shared" si="1"/>
        <v>0.5</v>
      </c>
      <c r="M21" s="2"/>
    </row>
    <row r="22" spans="1:13" ht="31.5">
      <c r="A22" s="30">
        <v>16</v>
      </c>
      <c r="B22" s="34" t="s">
        <v>41</v>
      </c>
      <c r="C22" s="32" t="s">
        <v>7</v>
      </c>
      <c r="D22" s="35">
        <v>37857</v>
      </c>
      <c r="E22" s="34" t="s">
        <v>39</v>
      </c>
      <c r="F22" s="31" t="s">
        <v>40</v>
      </c>
      <c r="G22" s="81">
        <v>4</v>
      </c>
      <c r="H22" s="82">
        <v>10</v>
      </c>
      <c r="I22" s="81">
        <v>3</v>
      </c>
      <c r="J22" s="60">
        <v>3</v>
      </c>
      <c r="K22" s="60">
        <f t="shared" si="0"/>
        <v>20</v>
      </c>
      <c r="L22" s="94">
        <f t="shared" si="1"/>
        <v>0.5</v>
      </c>
      <c r="M22" s="2"/>
    </row>
    <row r="23" spans="1:13" ht="31.5">
      <c r="A23" s="30">
        <v>17</v>
      </c>
      <c r="B23" s="16" t="s">
        <v>135</v>
      </c>
      <c r="C23" s="32" t="s">
        <v>7</v>
      </c>
      <c r="D23" s="33">
        <v>37844</v>
      </c>
      <c r="E23" s="31" t="s">
        <v>115</v>
      </c>
      <c r="F23" s="31" t="s">
        <v>124</v>
      </c>
      <c r="G23" s="79">
        <v>5</v>
      </c>
      <c r="H23" s="36">
        <v>9</v>
      </c>
      <c r="I23" s="79">
        <v>6</v>
      </c>
      <c r="J23" s="60">
        <v>0</v>
      </c>
      <c r="K23" s="60">
        <f t="shared" si="0"/>
        <v>20</v>
      </c>
      <c r="L23" s="94">
        <f t="shared" si="1"/>
        <v>0.5</v>
      </c>
      <c r="M23" s="2"/>
    </row>
    <row r="24" spans="1:13" ht="31.5">
      <c r="A24" s="30">
        <v>18</v>
      </c>
      <c r="B24" s="16" t="s">
        <v>166</v>
      </c>
      <c r="C24" s="32" t="s">
        <v>7</v>
      </c>
      <c r="D24" s="33">
        <v>37767</v>
      </c>
      <c r="E24" s="31" t="s">
        <v>208</v>
      </c>
      <c r="F24" s="34" t="s">
        <v>146</v>
      </c>
      <c r="G24" s="36">
        <v>7</v>
      </c>
      <c r="H24" s="83">
        <v>5</v>
      </c>
      <c r="I24" s="36">
        <v>4</v>
      </c>
      <c r="J24" s="60">
        <v>4</v>
      </c>
      <c r="K24" s="60">
        <f t="shared" si="0"/>
        <v>20</v>
      </c>
      <c r="L24" s="94">
        <f t="shared" si="1"/>
        <v>0.5</v>
      </c>
      <c r="M24" s="2"/>
    </row>
    <row r="25" spans="1:13" ht="31.5">
      <c r="A25" s="30">
        <v>19</v>
      </c>
      <c r="B25" s="31" t="s">
        <v>169</v>
      </c>
      <c r="C25" s="32" t="s">
        <v>7</v>
      </c>
      <c r="D25" s="33">
        <v>38033</v>
      </c>
      <c r="E25" s="31" t="s">
        <v>208</v>
      </c>
      <c r="F25" s="31" t="s">
        <v>146</v>
      </c>
      <c r="G25" s="79">
        <v>6</v>
      </c>
      <c r="H25" s="79">
        <v>8</v>
      </c>
      <c r="I25" s="36">
        <v>4</v>
      </c>
      <c r="J25" s="60">
        <v>2</v>
      </c>
      <c r="K25" s="60">
        <f t="shared" si="0"/>
        <v>20</v>
      </c>
      <c r="L25" s="94">
        <f t="shared" si="1"/>
        <v>0.5</v>
      </c>
      <c r="M25" s="2"/>
    </row>
    <row r="26" spans="1:13" ht="31.5">
      <c r="A26" s="30">
        <v>20</v>
      </c>
      <c r="B26" s="16" t="s">
        <v>67</v>
      </c>
      <c r="C26" s="32" t="s">
        <v>7</v>
      </c>
      <c r="D26" s="33">
        <v>37779</v>
      </c>
      <c r="E26" s="31" t="s">
        <v>65</v>
      </c>
      <c r="F26" s="31" t="s">
        <v>66</v>
      </c>
      <c r="G26" s="36">
        <v>6</v>
      </c>
      <c r="H26" s="36">
        <v>6.5</v>
      </c>
      <c r="I26" s="36">
        <v>4</v>
      </c>
      <c r="J26" s="60">
        <v>2</v>
      </c>
      <c r="K26" s="60">
        <f t="shared" si="0"/>
        <v>18.5</v>
      </c>
      <c r="L26" s="94">
        <f t="shared" si="1"/>
        <v>0.4625</v>
      </c>
      <c r="M26" s="2"/>
    </row>
    <row r="27" spans="1:13" ht="31.5">
      <c r="A27" s="30">
        <v>21</v>
      </c>
      <c r="B27" s="31" t="s">
        <v>168</v>
      </c>
      <c r="C27" s="32" t="s">
        <v>7</v>
      </c>
      <c r="D27" s="33">
        <v>38006</v>
      </c>
      <c r="E27" s="31" t="s">
        <v>207</v>
      </c>
      <c r="F27" s="31" t="s">
        <v>146</v>
      </c>
      <c r="G27" s="36">
        <v>6</v>
      </c>
      <c r="H27" s="36">
        <v>7</v>
      </c>
      <c r="I27" s="36">
        <v>2</v>
      </c>
      <c r="J27" s="60">
        <v>3</v>
      </c>
      <c r="K27" s="60">
        <f t="shared" si="0"/>
        <v>18</v>
      </c>
      <c r="L27" s="94">
        <f t="shared" si="1"/>
        <v>0.45</v>
      </c>
      <c r="M27" s="2"/>
    </row>
    <row r="28" spans="1:13" ht="31.5">
      <c r="A28" s="30">
        <v>22</v>
      </c>
      <c r="B28" s="16" t="s">
        <v>23</v>
      </c>
      <c r="C28" s="32" t="s">
        <v>7</v>
      </c>
      <c r="D28" s="33">
        <v>37840</v>
      </c>
      <c r="E28" s="31" t="s">
        <v>199</v>
      </c>
      <c r="F28" s="31" t="s">
        <v>34</v>
      </c>
      <c r="G28" s="79">
        <v>9</v>
      </c>
      <c r="H28" s="80">
        <v>6</v>
      </c>
      <c r="I28" s="79">
        <v>0</v>
      </c>
      <c r="J28" s="60">
        <v>2</v>
      </c>
      <c r="K28" s="60">
        <f t="shared" si="0"/>
        <v>17</v>
      </c>
      <c r="L28" s="94">
        <f t="shared" si="1"/>
        <v>0.425</v>
      </c>
      <c r="M28" s="2"/>
    </row>
    <row r="29" spans="1:13" ht="31.5">
      <c r="A29" s="30">
        <v>23</v>
      </c>
      <c r="B29" s="16" t="s">
        <v>133</v>
      </c>
      <c r="C29" s="32" t="s">
        <v>7</v>
      </c>
      <c r="D29" s="33">
        <v>38159</v>
      </c>
      <c r="E29" s="31" t="s">
        <v>115</v>
      </c>
      <c r="F29" s="31" t="s">
        <v>124</v>
      </c>
      <c r="G29" s="79">
        <v>9</v>
      </c>
      <c r="H29" s="36">
        <v>7</v>
      </c>
      <c r="I29" s="79">
        <v>0</v>
      </c>
      <c r="J29" s="60">
        <v>1</v>
      </c>
      <c r="K29" s="60">
        <f t="shared" si="0"/>
        <v>17</v>
      </c>
      <c r="L29" s="94">
        <f t="shared" si="1"/>
        <v>0.425</v>
      </c>
      <c r="M29" s="2"/>
    </row>
    <row r="30" spans="1:13" ht="31.5">
      <c r="A30" s="30">
        <v>24</v>
      </c>
      <c r="B30" s="16" t="s">
        <v>136</v>
      </c>
      <c r="C30" s="32" t="s">
        <v>7</v>
      </c>
      <c r="D30" s="33">
        <v>37932</v>
      </c>
      <c r="E30" s="31" t="s">
        <v>115</v>
      </c>
      <c r="F30" s="31" t="s">
        <v>124</v>
      </c>
      <c r="G30" s="79">
        <v>7</v>
      </c>
      <c r="H30" s="36">
        <v>5</v>
      </c>
      <c r="I30" s="79">
        <v>2</v>
      </c>
      <c r="J30" s="60">
        <v>2</v>
      </c>
      <c r="K30" s="60">
        <f t="shared" si="0"/>
        <v>16</v>
      </c>
      <c r="L30" s="94">
        <f t="shared" si="1"/>
        <v>0.4</v>
      </c>
      <c r="M30" s="2"/>
    </row>
    <row r="31" spans="1:13" ht="31.5">
      <c r="A31" s="30">
        <v>25</v>
      </c>
      <c r="B31" s="16" t="s">
        <v>184</v>
      </c>
      <c r="C31" s="17" t="s">
        <v>7</v>
      </c>
      <c r="D31" s="37">
        <v>37871</v>
      </c>
      <c r="E31" s="16" t="s">
        <v>180</v>
      </c>
      <c r="F31" s="16" t="s">
        <v>183</v>
      </c>
      <c r="G31" s="73">
        <v>4</v>
      </c>
      <c r="H31" s="74">
        <v>8</v>
      </c>
      <c r="I31" s="74">
        <v>1</v>
      </c>
      <c r="J31" s="60">
        <v>2</v>
      </c>
      <c r="K31" s="60">
        <f t="shared" si="0"/>
        <v>15</v>
      </c>
      <c r="L31" s="94">
        <f t="shared" si="1"/>
        <v>0.375</v>
      </c>
      <c r="M31" s="2"/>
    </row>
    <row r="32" spans="1:13" ht="31.5">
      <c r="A32" s="30">
        <v>26</v>
      </c>
      <c r="B32" s="97" t="s">
        <v>185</v>
      </c>
      <c r="C32" s="17" t="s">
        <v>7</v>
      </c>
      <c r="D32" s="37">
        <v>37821</v>
      </c>
      <c r="E32" s="16" t="s">
        <v>180</v>
      </c>
      <c r="F32" s="16" t="s">
        <v>183</v>
      </c>
      <c r="G32" s="73">
        <v>4</v>
      </c>
      <c r="H32" s="74">
        <v>6</v>
      </c>
      <c r="I32" s="73">
        <v>2</v>
      </c>
      <c r="J32" s="60">
        <v>2</v>
      </c>
      <c r="K32" s="60">
        <f t="shared" si="0"/>
        <v>14</v>
      </c>
      <c r="L32" s="94">
        <f t="shared" si="1"/>
        <v>0.35</v>
      </c>
      <c r="M32" s="2"/>
    </row>
    <row r="33" spans="1:13" ht="31.5">
      <c r="A33" s="30">
        <v>27</v>
      </c>
      <c r="B33" s="32" t="s">
        <v>100</v>
      </c>
      <c r="C33" s="32" t="s">
        <v>7</v>
      </c>
      <c r="D33" s="33">
        <v>37797</v>
      </c>
      <c r="E33" s="31" t="s">
        <v>85</v>
      </c>
      <c r="F33" s="31" t="s">
        <v>86</v>
      </c>
      <c r="G33" s="79">
        <v>5</v>
      </c>
      <c r="H33" s="79">
        <v>4</v>
      </c>
      <c r="I33" s="79">
        <v>1</v>
      </c>
      <c r="J33" s="60">
        <v>2</v>
      </c>
      <c r="K33" s="60">
        <f t="shared" si="0"/>
        <v>12</v>
      </c>
      <c r="L33" s="94">
        <f t="shared" si="1"/>
        <v>0.3</v>
      </c>
      <c r="M33" s="2"/>
    </row>
    <row r="34" spans="1:13" ht="31.5">
      <c r="A34" s="30">
        <v>28</v>
      </c>
      <c r="B34" s="16" t="s">
        <v>99</v>
      </c>
      <c r="C34" s="32" t="s">
        <v>7</v>
      </c>
      <c r="D34" s="33">
        <v>37908</v>
      </c>
      <c r="E34" s="31" t="s">
        <v>85</v>
      </c>
      <c r="F34" s="31" t="s">
        <v>86</v>
      </c>
      <c r="G34" s="36">
        <v>3</v>
      </c>
      <c r="H34" s="36">
        <v>7</v>
      </c>
      <c r="I34" s="36">
        <v>0</v>
      </c>
      <c r="J34" s="60">
        <v>0</v>
      </c>
      <c r="K34" s="60">
        <f t="shared" si="0"/>
        <v>10</v>
      </c>
      <c r="L34" s="94">
        <f t="shared" si="1"/>
        <v>0.25</v>
      </c>
      <c r="M34" s="2"/>
    </row>
    <row r="35" spans="1:13" s="95" customFormat="1" ht="31.5">
      <c r="A35" s="30">
        <v>29</v>
      </c>
      <c r="B35" s="16" t="s">
        <v>64</v>
      </c>
      <c r="C35" s="32" t="s">
        <v>7</v>
      </c>
      <c r="D35" s="33">
        <v>37650</v>
      </c>
      <c r="E35" s="31" t="s">
        <v>65</v>
      </c>
      <c r="F35" s="31" t="s">
        <v>66</v>
      </c>
      <c r="G35" s="36">
        <v>7</v>
      </c>
      <c r="H35" s="36">
        <v>1</v>
      </c>
      <c r="I35" s="36">
        <v>0.5</v>
      </c>
      <c r="J35" s="60">
        <v>0.5</v>
      </c>
      <c r="K35" s="60">
        <f t="shared" si="0"/>
        <v>9</v>
      </c>
      <c r="L35" s="94">
        <f t="shared" si="1"/>
        <v>0.225</v>
      </c>
      <c r="M35" s="2"/>
    </row>
    <row r="36" spans="1:13" s="95" customFormat="1" ht="31.5">
      <c r="A36" s="30">
        <v>30</v>
      </c>
      <c r="B36" s="31" t="s">
        <v>22</v>
      </c>
      <c r="C36" s="32" t="s">
        <v>7</v>
      </c>
      <c r="D36" s="33">
        <v>37976</v>
      </c>
      <c r="E36" s="31" t="s">
        <v>199</v>
      </c>
      <c r="F36" s="31" t="s">
        <v>34</v>
      </c>
      <c r="G36" s="79">
        <v>6</v>
      </c>
      <c r="H36" s="80">
        <v>0</v>
      </c>
      <c r="I36" s="79">
        <v>0</v>
      </c>
      <c r="J36" s="60">
        <v>0</v>
      </c>
      <c r="K36" s="60">
        <f t="shared" si="0"/>
        <v>6</v>
      </c>
      <c r="L36" s="94">
        <f t="shared" si="1"/>
        <v>0.15</v>
      </c>
      <c r="M36" s="2"/>
    </row>
    <row r="39" spans="2:3" ht="12.75">
      <c r="B39" t="s">
        <v>226</v>
      </c>
      <c r="C39" t="s">
        <v>228</v>
      </c>
    </row>
    <row r="41" spans="2:3" ht="12.75">
      <c r="B41" t="s">
        <v>227</v>
      </c>
      <c r="C41" t="s">
        <v>229</v>
      </c>
    </row>
    <row r="42" ht="12.75">
      <c r="C42" t="s">
        <v>230</v>
      </c>
    </row>
    <row r="43" spans="3:4" ht="12.75">
      <c r="C43" t="s">
        <v>231</v>
      </c>
      <c r="D43" t="s">
        <v>232</v>
      </c>
    </row>
    <row r="44" ht="12.75">
      <c r="C44" t="s">
        <v>233</v>
      </c>
    </row>
    <row r="45" ht="12.75">
      <c r="C45" t="s">
        <v>234</v>
      </c>
    </row>
    <row r="46" ht="12.75">
      <c r="D46" t="s">
        <v>212</v>
      </c>
    </row>
  </sheetData>
  <sheetProtection/>
  <mergeCells count="4">
    <mergeCell ref="A1:I1"/>
    <mergeCell ref="B2:I2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.75390625" style="0" customWidth="1"/>
    <col min="2" max="2" width="4.25390625" style="0" customWidth="1"/>
    <col min="3" max="3" width="30.875" style="0" customWidth="1"/>
    <col min="4" max="4" width="10.625" style="0" customWidth="1"/>
    <col min="5" max="5" width="13.625" style="0" customWidth="1"/>
    <col min="6" max="6" width="26.00390625" style="0" customWidth="1"/>
    <col min="7" max="7" width="33.625" style="0" customWidth="1"/>
    <col min="9" max="9" width="8.875" style="0" customWidth="1"/>
    <col min="10" max="10" width="9.00390625" style="0" customWidth="1"/>
    <col min="12" max="13" width="8.25390625" style="0" customWidth="1"/>
    <col min="14" max="14" width="8.125" style="0" customWidth="1"/>
    <col min="15" max="15" width="8.25390625" style="0" customWidth="1"/>
    <col min="17" max="17" width="8.25390625" style="0" customWidth="1"/>
    <col min="20" max="20" width="15.875" style="0" customWidth="1"/>
  </cols>
  <sheetData>
    <row r="1" spans="2:10" ht="12.75">
      <c r="B1" s="99" t="s">
        <v>0</v>
      </c>
      <c r="C1" s="99"/>
      <c r="D1" s="99"/>
      <c r="E1" s="99"/>
      <c r="F1" s="99"/>
      <c r="G1" s="99"/>
      <c r="H1" s="99"/>
      <c r="I1" s="99"/>
      <c r="J1" s="99"/>
    </row>
    <row r="2" spans="2:10" ht="15">
      <c r="B2" s="1"/>
      <c r="C2" s="101" t="s">
        <v>8</v>
      </c>
      <c r="D2" s="101"/>
      <c r="E2" s="101"/>
      <c r="F2" s="101"/>
      <c r="G2" s="101"/>
      <c r="H2" s="101"/>
      <c r="I2" s="101"/>
      <c r="J2" s="101"/>
    </row>
    <row r="3" spans="2:10" ht="12.75">
      <c r="B3" s="99" t="s">
        <v>15</v>
      </c>
      <c r="C3" s="99"/>
      <c r="D3" s="99"/>
      <c r="E3" s="99"/>
      <c r="F3" s="99"/>
      <c r="G3" s="99"/>
      <c r="H3" s="99"/>
      <c r="I3" s="99"/>
      <c r="J3" s="99"/>
    </row>
    <row r="4" spans="2:10" ht="12.75">
      <c r="B4" s="100" t="s">
        <v>248</v>
      </c>
      <c r="C4" s="100"/>
      <c r="D4" s="100"/>
      <c r="E4" s="100"/>
      <c r="F4" s="100"/>
      <c r="G4" s="100"/>
      <c r="H4" s="100"/>
      <c r="I4" s="100"/>
      <c r="J4" s="100"/>
    </row>
    <row r="5" spans="2:10" ht="12.75">
      <c r="B5" s="1"/>
      <c r="C5" s="3"/>
      <c r="D5" s="1"/>
      <c r="E5" s="1"/>
      <c r="F5" s="1"/>
      <c r="G5" s="1"/>
      <c r="H5" s="1"/>
      <c r="I5" s="1"/>
      <c r="J5" s="1"/>
    </row>
    <row r="6" spans="2:21" ht="31.5">
      <c r="B6" s="39" t="s">
        <v>1</v>
      </c>
      <c r="C6" s="38" t="s">
        <v>2</v>
      </c>
      <c r="D6" s="39" t="s">
        <v>3</v>
      </c>
      <c r="E6" s="38" t="s">
        <v>4</v>
      </c>
      <c r="F6" s="38" t="s">
        <v>5</v>
      </c>
      <c r="G6" s="38" t="s">
        <v>6</v>
      </c>
      <c r="H6" s="38" t="s">
        <v>213</v>
      </c>
      <c r="I6" s="38" t="s">
        <v>214</v>
      </c>
      <c r="J6" s="38" t="s">
        <v>215</v>
      </c>
      <c r="K6" s="39" t="s">
        <v>216</v>
      </c>
      <c r="L6" s="39" t="s">
        <v>217</v>
      </c>
      <c r="M6" s="39" t="s">
        <v>218</v>
      </c>
      <c r="N6" s="39" t="s">
        <v>219</v>
      </c>
      <c r="O6" s="39" t="s">
        <v>220</v>
      </c>
      <c r="P6" s="39" t="s">
        <v>221</v>
      </c>
      <c r="Q6" s="39" t="s">
        <v>222</v>
      </c>
      <c r="R6" s="39" t="s">
        <v>236</v>
      </c>
      <c r="S6" s="39" t="s">
        <v>223</v>
      </c>
      <c r="T6" s="39" t="s">
        <v>224</v>
      </c>
      <c r="U6" s="39" t="s">
        <v>225</v>
      </c>
    </row>
    <row r="7" spans="2:21" ht="28.5" customHeight="1">
      <c r="B7" s="6">
        <v>1</v>
      </c>
      <c r="C7" s="11" t="s">
        <v>46</v>
      </c>
      <c r="D7" s="12" t="s">
        <v>7</v>
      </c>
      <c r="E7" s="49">
        <v>37518</v>
      </c>
      <c r="F7" s="11" t="s">
        <v>39</v>
      </c>
      <c r="G7" s="11" t="s">
        <v>40</v>
      </c>
      <c r="H7" s="50">
        <v>4</v>
      </c>
      <c r="I7" s="85">
        <v>4</v>
      </c>
      <c r="J7" s="50">
        <v>4</v>
      </c>
      <c r="K7" s="60">
        <v>2</v>
      </c>
      <c r="L7" s="60">
        <v>3</v>
      </c>
      <c r="M7" s="60">
        <v>1</v>
      </c>
      <c r="N7" s="60">
        <v>6</v>
      </c>
      <c r="O7" s="60">
        <v>2</v>
      </c>
      <c r="P7" s="60">
        <v>4</v>
      </c>
      <c r="Q7" s="60">
        <v>0</v>
      </c>
      <c r="R7" s="60">
        <v>1</v>
      </c>
      <c r="S7" s="60">
        <f aca="true" t="shared" si="0" ref="S7:S48">SUM(H7:R7)</f>
        <v>31</v>
      </c>
      <c r="T7" s="56">
        <f aca="true" t="shared" si="1" ref="T7:T48">S7*100%/50</f>
        <v>0.62</v>
      </c>
      <c r="U7" s="2"/>
    </row>
    <row r="8" spans="2:21" ht="31.5">
      <c r="B8" s="6">
        <v>2</v>
      </c>
      <c r="C8" s="11" t="s">
        <v>45</v>
      </c>
      <c r="D8" s="12" t="s">
        <v>7</v>
      </c>
      <c r="E8" s="49">
        <v>37624</v>
      </c>
      <c r="F8" s="11" t="s">
        <v>39</v>
      </c>
      <c r="G8" s="11" t="s">
        <v>40</v>
      </c>
      <c r="H8" s="50">
        <v>4</v>
      </c>
      <c r="I8" s="85">
        <v>4</v>
      </c>
      <c r="J8" s="50">
        <v>4</v>
      </c>
      <c r="K8" s="60">
        <v>1</v>
      </c>
      <c r="L8" s="60">
        <v>3</v>
      </c>
      <c r="M8" s="60">
        <v>1</v>
      </c>
      <c r="N8" s="60">
        <v>4</v>
      </c>
      <c r="O8" s="60">
        <v>3</v>
      </c>
      <c r="P8" s="60">
        <v>1</v>
      </c>
      <c r="Q8" s="60">
        <v>4</v>
      </c>
      <c r="R8" s="60">
        <v>1</v>
      </c>
      <c r="S8" s="60">
        <f t="shared" si="0"/>
        <v>30</v>
      </c>
      <c r="T8" s="56">
        <f t="shared" si="1"/>
        <v>0.6</v>
      </c>
      <c r="U8" s="2"/>
    </row>
    <row r="9" spans="2:21" ht="27.75" customHeight="1">
      <c r="B9" s="6">
        <v>3</v>
      </c>
      <c r="C9" s="11" t="s">
        <v>47</v>
      </c>
      <c r="D9" s="11" t="s">
        <v>7</v>
      </c>
      <c r="E9" s="49">
        <v>37759</v>
      </c>
      <c r="F9" s="11" t="s">
        <v>39</v>
      </c>
      <c r="G9" s="11" t="s">
        <v>40</v>
      </c>
      <c r="H9" s="50">
        <v>4</v>
      </c>
      <c r="I9" s="85">
        <v>4</v>
      </c>
      <c r="J9" s="50">
        <v>2</v>
      </c>
      <c r="K9" s="60">
        <v>0</v>
      </c>
      <c r="L9" s="60">
        <v>1</v>
      </c>
      <c r="M9" s="60">
        <v>2</v>
      </c>
      <c r="N9" s="60">
        <v>11</v>
      </c>
      <c r="O9" s="60">
        <v>2</v>
      </c>
      <c r="P9" s="60">
        <v>1</v>
      </c>
      <c r="Q9" s="60">
        <v>1</v>
      </c>
      <c r="R9" s="60">
        <v>1</v>
      </c>
      <c r="S9" s="60">
        <f t="shared" si="0"/>
        <v>29</v>
      </c>
      <c r="T9" s="56">
        <f t="shared" si="1"/>
        <v>0.58</v>
      </c>
      <c r="U9" s="2"/>
    </row>
    <row r="10" spans="2:21" ht="26.25" customHeight="1">
      <c r="B10" s="6">
        <v>4</v>
      </c>
      <c r="C10" s="11" t="s">
        <v>48</v>
      </c>
      <c r="D10" s="12" t="s">
        <v>7</v>
      </c>
      <c r="E10" s="49">
        <v>37770</v>
      </c>
      <c r="F10" s="11" t="s">
        <v>39</v>
      </c>
      <c r="G10" s="11" t="s">
        <v>40</v>
      </c>
      <c r="H10" s="50">
        <v>4</v>
      </c>
      <c r="I10" s="85">
        <v>2</v>
      </c>
      <c r="J10" s="50">
        <v>4</v>
      </c>
      <c r="K10" s="60">
        <v>2</v>
      </c>
      <c r="L10" s="60">
        <v>2</v>
      </c>
      <c r="M10" s="60">
        <v>0</v>
      </c>
      <c r="N10" s="60">
        <v>6</v>
      </c>
      <c r="O10" s="60">
        <v>1</v>
      </c>
      <c r="P10" s="60">
        <v>2</v>
      </c>
      <c r="Q10" s="60">
        <v>3</v>
      </c>
      <c r="R10" s="60">
        <v>3</v>
      </c>
      <c r="S10" s="60">
        <f t="shared" si="0"/>
        <v>29</v>
      </c>
      <c r="T10" s="56">
        <f t="shared" si="1"/>
        <v>0.58</v>
      </c>
      <c r="U10" s="2"/>
    </row>
    <row r="11" spans="2:21" ht="31.5">
      <c r="B11" s="6">
        <v>5</v>
      </c>
      <c r="C11" s="11" t="s">
        <v>52</v>
      </c>
      <c r="D11" s="12" t="s">
        <v>7</v>
      </c>
      <c r="E11" s="49">
        <v>37238</v>
      </c>
      <c r="F11" s="11" t="s">
        <v>39</v>
      </c>
      <c r="G11" s="11" t="s">
        <v>40</v>
      </c>
      <c r="H11" s="50">
        <v>4</v>
      </c>
      <c r="I11" s="85">
        <v>2</v>
      </c>
      <c r="J11" s="50">
        <v>4</v>
      </c>
      <c r="K11" s="60">
        <v>1</v>
      </c>
      <c r="L11" s="60">
        <v>2</v>
      </c>
      <c r="M11" s="60">
        <v>0</v>
      </c>
      <c r="N11" s="60">
        <v>5</v>
      </c>
      <c r="O11" s="60">
        <v>1.5</v>
      </c>
      <c r="P11" s="60">
        <v>2</v>
      </c>
      <c r="Q11" s="60">
        <v>4</v>
      </c>
      <c r="R11" s="60">
        <v>1.5</v>
      </c>
      <c r="S11" s="60">
        <f t="shared" si="0"/>
        <v>27</v>
      </c>
      <c r="T11" s="56">
        <f t="shared" si="1"/>
        <v>0.54</v>
      </c>
      <c r="U11" s="2"/>
    </row>
    <row r="12" spans="2:21" ht="31.5">
      <c r="B12" s="6">
        <v>6</v>
      </c>
      <c r="C12" s="7" t="s">
        <v>25</v>
      </c>
      <c r="D12" s="8" t="s">
        <v>7</v>
      </c>
      <c r="E12" s="47">
        <v>37569</v>
      </c>
      <c r="F12" s="10" t="s">
        <v>32</v>
      </c>
      <c r="G12" s="10" t="s">
        <v>34</v>
      </c>
      <c r="H12" s="67">
        <v>4</v>
      </c>
      <c r="I12" s="84">
        <v>2</v>
      </c>
      <c r="J12" s="67">
        <v>4</v>
      </c>
      <c r="K12" s="60">
        <v>2.5</v>
      </c>
      <c r="L12" s="60">
        <v>1</v>
      </c>
      <c r="M12" s="60">
        <v>1</v>
      </c>
      <c r="N12" s="60">
        <v>2</v>
      </c>
      <c r="O12" s="60">
        <v>2</v>
      </c>
      <c r="P12" s="60">
        <v>3</v>
      </c>
      <c r="Q12" s="60">
        <v>0</v>
      </c>
      <c r="R12" s="60">
        <v>3.5</v>
      </c>
      <c r="S12" s="60">
        <f t="shared" si="0"/>
        <v>25</v>
      </c>
      <c r="T12" s="56">
        <f t="shared" si="1"/>
        <v>0.5</v>
      </c>
      <c r="U12" s="2"/>
    </row>
    <row r="13" spans="2:21" ht="31.5">
      <c r="B13" s="6">
        <v>7</v>
      </c>
      <c r="C13" s="11" t="s">
        <v>102</v>
      </c>
      <c r="D13" s="12" t="s">
        <v>7</v>
      </c>
      <c r="E13" s="48">
        <v>37497</v>
      </c>
      <c r="F13" s="11" t="s">
        <v>85</v>
      </c>
      <c r="G13" s="11" t="s">
        <v>95</v>
      </c>
      <c r="H13" s="50">
        <v>4</v>
      </c>
      <c r="I13" s="50">
        <v>2</v>
      </c>
      <c r="J13" s="50">
        <v>4</v>
      </c>
      <c r="K13" s="60">
        <v>3</v>
      </c>
      <c r="L13" s="60">
        <v>3</v>
      </c>
      <c r="M13" s="60">
        <v>0</v>
      </c>
      <c r="N13" s="60">
        <v>4.5</v>
      </c>
      <c r="O13" s="60">
        <v>0</v>
      </c>
      <c r="P13" s="60">
        <v>2</v>
      </c>
      <c r="Q13" s="60">
        <v>1</v>
      </c>
      <c r="R13" s="60">
        <v>1</v>
      </c>
      <c r="S13" s="60">
        <f t="shared" si="0"/>
        <v>24.5</v>
      </c>
      <c r="T13" s="56">
        <f t="shared" si="1"/>
        <v>0.49</v>
      </c>
      <c r="U13" s="2"/>
    </row>
    <row r="14" spans="2:21" ht="31.5">
      <c r="B14" s="6">
        <v>8</v>
      </c>
      <c r="C14" s="11" t="s">
        <v>31</v>
      </c>
      <c r="D14" s="12" t="s">
        <v>7</v>
      </c>
      <c r="E14" s="48">
        <v>37724</v>
      </c>
      <c r="F14" s="11" t="s">
        <v>32</v>
      </c>
      <c r="G14" s="11" t="s">
        <v>34</v>
      </c>
      <c r="H14" s="50">
        <v>4</v>
      </c>
      <c r="I14" s="50">
        <v>4</v>
      </c>
      <c r="J14" s="50">
        <v>4</v>
      </c>
      <c r="K14" s="60">
        <v>2</v>
      </c>
      <c r="L14" s="60">
        <v>1</v>
      </c>
      <c r="M14" s="60">
        <v>0</v>
      </c>
      <c r="N14" s="60">
        <v>2</v>
      </c>
      <c r="O14" s="60">
        <v>1</v>
      </c>
      <c r="P14" s="60">
        <v>2</v>
      </c>
      <c r="Q14" s="60">
        <v>2</v>
      </c>
      <c r="R14" s="60">
        <v>1</v>
      </c>
      <c r="S14" s="60">
        <f t="shared" si="0"/>
        <v>23</v>
      </c>
      <c r="T14" s="56">
        <f t="shared" si="1"/>
        <v>0.46</v>
      </c>
      <c r="U14" s="2"/>
    </row>
    <row r="15" spans="2:21" ht="31.5">
      <c r="B15" s="6">
        <v>9</v>
      </c>
      <c r="C15" s="11" t="s">
        <v>50</v>
      </c>
      <c r="D15" s="12" t="s">
        <v>7</v>
      </c>
      <c r="E15" s="49">
        <v>37827</v>
      </c>
      <c r="F15" s="11" t="s">
        <v>39</v>
      </c>
      <c r="G15" s="11" t="s">
        <v>40</v>
      </c>
      <c r="H15" s="50">
        <v>4</v>
      </c>
      <c r="I15" s="85">
        <v>4</v>
      </c>
      <c r="J15" s="50">
        <v>1</v>
      </c>
      <c r="K15" s="60">
        <v>2</v>
      </c>
      <c r="L15" s="60">
        <v>2</v>
      </c>
      <c r="M15" s="60">
        <v>1</v>
      </c>
      <c r="N15" s="60">
        <v>4</v>
      </c>
      <c r="O15" s="60">
        <v>0</v>
      </c>
      <c r="P15" s="60">
        <v>3</v>
      </c>
      <c r="Q15" s="60">
        <v>2</v>
      </c>
      <c r="R15" s="60">
        <v>0</v>
      </c>
      <c r="S15" s="60">
        <f t="shared" si="0"/>
        <v>23</v>
      </c>
      <c r="T15" s="56">
        <f t="shared" si="1"/>
        <v>0.46</v>
      </c>
      <c r="U15" s="2"/>
    </row>
    <row r="16" spans="2:21" ht="31.5">
      <c r="B16" s="6">
        <v>10</v>
      </c>
      <c r="C16" s="11" t="s">
        <v>139</v>
      </c>
      <c r="D16" s="12" t="s">
        <v>7</v>
      </c>
      <c r="E16" s="48">
        <v>37618</v>
      </c>
      <c r="F16" s="11" t="s">
        <v>115</v>
      </c>
      <c r="G16" s="11" t="s">
        <v>116</v>
      </c>
      <c r="H16" s="50">
        <v>4</v>
      </c>
      <c r="I16" s="50">
        <v>4</v>
      </c>
      <c r="J16" s="50">
        <v>4</v>
      </c>
      <c r="K16" s="60">
        <v>2</v>
      </c>
      <c r="L16" s="60">
        <v>1</v>
      </c>
      <c r="M16" s="60">
        <v>0</v>
      </c>
      <c r="N16" s="60">
        <v>1</v>
      </c>
      <c r="O16" s="60">
        <v>1</v>
      </c>
      <c r="P16" s="60">
        <v>3</v>
      </c>
      <c r="Q16" s="60">
        <v>2</v>
      </c>
      <c r="R16" s="60">
        <v>1</v>
      </c>
      <c r="S16" s="60">
        <f t="shared" si="0"/>
        <v>23</v>
      </c>
      <c r="T16" s="56">
        <f t="shared" si="1"/>
        <v>0.46</v>
      </c>
      <c r="U16" s="2"/>
    </row>
    <row r="17" spans="2:21" ht="31.5">
      <c r="B17" s="6">
        <v>11</v>
      </c>
      <c r="C17" s="11" t="s">
        <v>140</v>
      </c>
      <c r="D17" s="12" t="s">
        <v>7</v>
      </c>
      <c r="E17" s="48">
        <v>37492</v>
      </c>
      <c r="F17" s="11" t="s">
        <v>115</v>
      </c>
      <c r="G17" s="11" t="s">
        <v>116</v>
      </c>
      <c r="H17" s="69">
        <v>4</v>
      </c>
      <c r="I17" s="50">
        <v>4</v>
      </c>
      <c r="J17" s="69">
        <v>4</v>
      </c>
      <c r="K17" s="60">
        <v>1</v>
      </c>
      <c r="L17" s="60">
        <v>3</v>
      </c>
      <c r="M17" s="60">
        <v>1</v>
      </c>
      <c r="N17" s="60">
        <v>2</v>
      </c>
      <c r="O17" s="60">
        <v>0</v>
      </c>
      <c r="P17" s="60">
        <v>1</v>
      </c>
      <c r="Q17" s="60">
        <v>2</v>
      </c>
      <c r="R17" s="60">
        <v>1</v>
      </c>
      <c r="S17" s="60">
        <f t="shared" si="0"/>
        <v>23</v>
      </c>
      <c r="T17" s="56">
        <f t="shared" si="1"/>
        <v>0.46</v>
      </c>
      <c r="U17" s="2"/>
    </row>
    <row r="18" spans="2:21" ht="31.5">
      <c r="B18" s="6">
        <v>12</v>
      </c>
      <c r="C18" s="11" t="s">
        <v>26</v>
      </c>
      <c r="D18" s="12" t="s">
        <v>7</v>
      </c>
      <c r="E18" s="48">
        <v>37690</v>
      </c>
      <c r="F18" s="11" t="s">
        <v>32</v>
      </c>
      <c r="G18" s="11" t="s">
        <v>34</v>
      </c>
      <c r="H18" s="50">
        <v>4</v>
      </c>
      <c r="I18" s="50">
        <v>1</v>
      </c>
      <c r="J18" s="50">
        <v>2</v>
      </c>
      <c r="K18" s="60">
        <v>1</v>
      </c>
      <c r="L18" s="60">
        <v>2</v>
      </c>
      <c r="M18" s="60">
        <v>0</v>
      </c>
      <c r="N18" s="60">
        <v>3</v>
      </c>
      <c r="O18" s="60">
        <v>3</v>
      </c>
      <c r="P18" s="60">
        <v>3</v>
      </c>
      <c r="Q18" s="60">
        <v>2</v>
      </c>
      <c r="R18" s="60">
        <v>1</v>
      </c>
      <c r="S18" s="60">
        <f t="shared" si="0"/>
        <v>22</v>
      </c>
      <c r="T18" s="56">
        <f t="shared" si="1"/>
        <v>0.44</v>
      </c>
      <c r="U18" s="2"/>
    </row>
    <row r="19" spans="2:21" ht="31.5">
      <c r="B19" s="6">
        <v>13</v>
      </c>
      <c r="C19" s="11" t="s">
        <v>44</v>
      </c>
      <c r="D19" s="12" t="s">
        <v>7</v>
      </c>
      <c r="E19" s="49">
        <v>37706</v>
      </c>
      <c r="F19" s="11" t="s">
        <v>39</v>
      </c>
      <c r="G19" s="11" t="s">
        <v>40</v>
      </c>
      <c r="H19" s="50">
        <v>4</v>
      </c>
      <c r="I19" s="85">
        <v>2</v>
      </c>
      <c r="J19" s="50">
        <v>4</v>
      </c>
      <c r="K19" s="60">
        <v>1</v>
      </c>
      <c r="L19" s="60">
        <v>0</v>
      </c>
      <c r="M19" s="60">
        <v>1</v>
      </c>
      <c r="N19" s="60">
        <v>4</v>
      </c>
      <c r="O19" s="60">
        <v>2</v>
      </c>
      <c r="P19" s="60">
        <v>2</v>
      </c>
      <c r="Q19" s="60">
        <v>1</v>
      </c>
      <c r="R19" s="60">
        <v>1</v>
      </c>
      <c r="S19" s="60">
        <f t="shared" si="0"/>
        <v>22</v>
      </c>
      <c r="T19" s="56">
        <f t="shared" si="1"/>
        <v>0.44</v>
      </c>
      <c r="U19" s="2"/>
    </row>
    <row r="20" spans="2:21" ht="15.75">
      <c r="B20" s="6">
        <v>14</v>
      </c>
      <c r="C20" s="12" t="s">
        <v>186</v>
      </c>
      <c r="D20" s="12" t="s">
        <v>7</v>
      </c>
      <c r="E20" s="48">
        <v>37700</v>
      </c>
      <c r="F20" s="12" t="s">
        <v>180</v>
      </c>
      <c r="G20" s="12" t="s">
        <v>183</v>
      </c>
      <c r="H20" s="69">
        <v>4</v>
      </c>
      <c r="I20" s="69">
        <v>2</v>
      </c>
      <c r="J20" s="69">
        <v>4</v>
      </c>
      <c r="K20" s="60">
        <v>2</v>
      </c>
      <c r="L20" s="60">
        <v>1</v>
      </c>
      <c r="M20" s="60">
        <v>1</v>
      </c>
      <c r="N20" s="60">
        <v>3</v>
      </c>
      <c r="O20" s="60">
        <v>0</v>
      </c>
      <c r="P20" s="60">
        <v>3</v>
      </c>
      <c r="Q20" s="60">
        <v>1</v>
      </c>
      <c r="R20" s="60">
        <v>0</v>
      </c>
      <c r="S20" s="60">
        <f t="shared" si="0"/>
        <v>21</v>
      </c>
      <c r="T20" s="56">
        <f t="shared" si="1"/>
        <v>0.42</v>
      </c>
      <c r="U20" s="2"/>
    </row>
    <row r="21" spans="2:21" ht="31.5">
      <c r="B21" s="6">
        <v>15</v>
      </c>
      <c r="C21" s="11" t="s">
        <v>55</v>
      </c>
      <c r="D21" s="12" t="s">
        <v>7</v>
      </c>
      <c r="E21" s="49">
        <v>37881</v>
      </c>
      <c r="F21" s="11" t="s">
        <v>39</v>
      </c>
      <c r="G21" s="11" t="s">
        <v>40</v>
      </c>
      <c r="H21" s="50">
        <v>4</v>
      </c>
      <c r="I21" s="85">
        <v>2</v>
      </c>
      <c r="J21" s="50">
        <v>4</v>
      </c>
      <c r="K21" s="60">
        <v>0</v>
      </c>
      <c r="L21" s="60">
        <v>2</v>
      </c>
      <c r="M21" s="60">
        <v>1</v>
      </c>
      <c r="N21" s="60">
        <v>3.5</v>
      </c>
      <c r="O21" s="60">
        <v>0</v>
      </c>
      <c r="P21" s="60">
        <v>1</v>
      </c>
      <c r="Q21" s="60">
        <v>2</v>
      </c>
      <c r="R21" s="60">
        <v>1</v>
      </c>
      <c r="S21" s="60">
        <f t="shared" si="0"/>
        <v>20.5</v>
      </c>
      <c r="T21" s="56">
        <f t="shared" si="1"/>
        <v>0.41</v>
      </c>
      <c r="U21" s="2"/>
    </row>
    <row r="22" spans="2:21" ht="31.5">
      <c r="B22" s="6">
        <v>16</v>
      </c>
      <c r="C22" s="7" t="s">
        <v>24</v>
      </c>
      <c r="D22" s="8" t="s">
        <v>7</v>
      </c>
      <c r="E22" s="47">
        <v>37567</v>
      </c>
      <c r="F22" s="10" t="s">
        <v>32</v>
      </c>
      <c r="G22" s="10" t="s">
        <v>34</v>
      </c>
      <c r="H22" s="67">
        <v>4</v>
      </c>
      <c r="I22" s="84">
        <v>4</v>
      </c>
      <c r="J22" s="67">
        <v>4</v>
      </c>
      <c r="K22" s="60">
        <v>0</v>
      </c>
      <c r="L22" s="60">
        <v>2</v>
      </c>
      <c r="M22" s="60">
        <v>0</v>
      </c>
      <c r="N22" s="60">
        <v>2</v>
      </c>
      <c r="O22" s="60">
        <v>0</v>
      </c>
      <c r="P22" s="60">
        <v>1</v>
      </c>
      <c r="Q22" s="60">
        <v>2</v>
      </c>
      <c r="R22" s="60">
        <v>1</v>
      </c>
      <c r="S22" s="60">
        <f t="shared" si="0"/>
        <v>20</v>
      </c>
      <c r="T22" s="56">
        <f t="shared" si="1"/>
        <v>0.4</v>
      </c>
      <c r="U22" s="2"/>
    </row>
    <row r="23" spans="2:21" ht="31.5">
      <c r="B23" s="6">
        <v>17</v>
      </c>
      <c r="C23" s="11" t="s">
        <v>43</v>
      </c>
      <c r="D23" s="12" t="s">
        <v>7</v>
      </c>
      <c r="E23" s="49">
        <v>37396</v>
      </c>
      <c r="F23" s="11" t="s">
        <v>39</v>
      </c>
      <c r="G23" s="11" t="s">
        <v>40</v>
      </c>
      <c r="H23" s="50">
        <v>4</v>
      </c>
      <c r="I23" s="85">
        <v>1</v>
      </c>
      <c r="J23" s="50">
        <v>4</v>
      </c>
      <c r="K23" s="60">
        <v>2</v>
      </c>
      <c r="L23" s="60">
        <v>1</v>
      </c>
      <c r="M23" s="60">
        <v>0</v>
      </c>
      <c r="N23" s="60">
        <v>2</v>
      </c>
      <c r="O23" s="60">
        <v>0</v>
      </c>
      <c r="P23" s="60">
        <v>4</v>
      </c>
      <c r="Q23" s="60">
        <v>1</v>
      </c>
      <c r="R23" s="60">
        <v>1</v>
      </c>
      <c r="S23" s="60">
        <f t="shared" si="0"/>
        <v>20</v>
      </c>
      <c r="T23" s="56">
        <f t="shared" si="1"/>
        <v>0.4</v>
      </c>
      <c r="U23" s="2"/>
    </row>
    <row r="24" spans="2:21" ht="31.5">
      <c r="B24" s="6">
        <v>18</v>
      </c>
      <c r="C24" s="11" t="s">
        <v>51</v>
      </c>
      <c r="D24" s="12" t="s">
        <v>7</v>
      </c>
      <c r="E24" s="49">
        <v>37764</v>
      </c>
      <c r="F24" s="11" t="s">
        <v>39</v>
      </c>
      <c r="G24" s="11" t="s">
        <v>40</v>
      </c>
      <c r="H24" s="50">
        <v>4</v>
      </c>
      <c r="I24" s="85">
        <v>2</v>
      </c>
      <c r="J24" s="50">
        <v>2</v>
      </c>
      <c r="K24" s="60">
        <v>0</v>
      </c>
      <c r="L24" s="60">
        <v>1</v>
      </c>
      <c r="M24" s="60">
        <v>0</v>
      </c>
      <c r="N24" s="60">
        <v>6</v>
      </c>
      <c r="O24" s="60">
        <v>1</v>
      </c>
      <c r="P24" s="60">
        <v>3</v>
      </c>
      <c r="Q24" s="60">
        <v>1</v>
      </c>
      <c r="R24" s="60">
        <v>0</v>
      </c>
      <c r="S24" s="60">
        <f t="shared" si="0"/>
        <v>20</v>
      </c>
      <c r="T24" s="56">
        <f t="shared" si="1"/>
        <v>0.4</v>
      </c>
      <c r="U24" s="2"/>
    </row>
    <row r="25" spans="2:21" ht="15.75">
      <c r="B25" s="6">
        <v>19</v>
      </c>
      <c r="C25" s="12" t="s">
        <v>73</v>
      </c>
      <c r="D25" s="12" t="s">
        <v>7</v>
      </c>
      <c r="E25" s="12" t="s">
        <v>74</v>
      </c>
      <c r="F25" s="11" t="s">
        <v>65</v>
      </c>
      <c r="G25" s="12" t="s">
        <v>66</v>
      </c>
      <c r="H25" s="69">
        <v>4</v>
      </c>
      <c r="I25" s="69">
        <v>2</v>
      </c>
      <c r="J25" s="69">
        <v>2</v>
      </c>
      <c r="K25" s="60">
        <v>0.5</v>
      </c>
      <c r="L25" s="60">
        <v>1</v>
      </c>
      <c r="M25" s="60">
        <v>0</v>
      </c>
      <c r="N25" s="60">
        <v>5</v>
      </c>
      <c r="O25" s="60">
        <v>0</v>
      </c>
      <c r="P25" s="60">
        <v>5</v>
      </c>
      <c r="Q25" s="60">
        <v>0</v>
      </c>
      <c r="R25" s="60">
        <v>0</v>
      </c>
      <c r="S25" s="60">
        <f t="shared" si="0"/>
        <v>19.5</v>
      </c>
      <c r="T25" s="56">
        <f t="shared" si="1"/>
        <v>0.39</v>
      </c>
      <c r="U25" s="2"/>
    </row>
    <row r="26" spans="2:21" ht="15.75">
      <c r="B26" s="6">
        <v>20</v>
      </c>
      <c r="C26" s="12" t="s">
        <v>192</v>
      </c>
      <c r="D26" s="12" t="s">
        <v>7</v>
      </c>
      <c r="E26" s="48">
        <v>37511</v>
      </c>
      <c r="F26" s="11" t="s">
        <v>65</v>
      </c>
      <c r="G26" s="12" t="s">
        <v>66</v>
      </c>
      <c r="H26" s="69">
        <v>4</v>
      </c>
      <c r="I26" s="69">
        <v>2</v>
      </c>
      <c r="J26" s="69">
        <v>4</v>
      </c>
      <c r="K26" s="60">
        <v>2</v>
      </c>
      <c r="L26" s="60">
        <v>0</v>
      </c>
      <c r="M26" s="60">
        <v>0</v>
      </c>
      <c r="N26" s="60">
        <v>2</v>
      </c>
      <c r="O26" s="60">
        <v>0</v>
      </c>
      <c r="P26" s="60">
        <v>1</v>
      </c>
      <c r="Q26" s="60">
        <v>2</v>
      </c>
      <c r="R26" s="60">
        <v>1</v>
      </c>
      <c r="S26" s="60">
        <f t="shared" si="0"/>
        <v>18</v>
      </c>
      <c r="T26" s="56">
        <f t="shared" si="1"/>
        <v>0.36</v>
      </c>
      <c r="U26" s="2"/>
    </row>
    <row r="27" spans="2:21" ht="31.5">
      <c r="B27" s="6">
        <v>21</v>
      </c>
      <c r="C27" s="11" t="s">
        <v>170</v>
      </c>
      <c r="D27" s="12" t="s">
        <v>7</v>
      </c>
      <c r="E27" s="48">
        <v>37420</v>
      </c>
      <c r="F27" s="11" t="s">
        <v>207</v>
      </c>
      <c r="G27" s="11" t="s">
        <v>148</v>
      </c>
      <c r="H27" s="50">
        <v>4</v>
      </c>
      <c r="I27" s="50">
        <v>4</v>
      </c>
      <c r="J27" s="50">
        <v>2</v>
      </c>
      <c r="K27" s="60">
        <v>1</v>
      </c>
      <c r="L27" s="60">
        <v>0</v>
      </c>
      <c r="M27" s="60">
        <v>0</v>
      </c>
      <c r="N27" s="60">
        <v>2</v>
      </c>
      <c r="O27" s="60">
        <v>1</v>
      </c>
      <c r="P27" s="60">
        <v>3</v>
      </c>
      <c r="Q27" s="60">
        <v>0</v>
      </c>
      <c r="R27" s="60">
        <v>1</v>
      </c>
      <c r="S27" s="60">
        <f t="shared" si="0"/>
        <v>18</v>
      </c>
      <c r="T27" s="56">
        <f t="shared" si="1"/>
        <v>0.36</v>
      </c>
      <c r="U27" s="2"/>
    </row>
    <row r="28" spans="2:21" ht="31.5">
      <c r="B28" s="6">
        <v>22</v>
      </c>
      <c r="C28" s="11" t="s">
        <v>53</v>
      </c>
      <c r="D28" s="12" t="s">
        <v>7</v>
      </c>
      <c r="E28" s="49">
        <v>37746</v>
      </c>
      <c r="F28" s="11" t="s">
        <v>39</v>
      </c>
      <c r="G28" s="11" t="s">
        <v>40</v>
      </c>
      <c r="H28" s="50">
        <v>4</v>
      </c>
      <c r="I28" s="85">
        <v>1</v>
      </c>
      <c r="J28" s="50">
        <v>4</v>
      </c>
      <c r="K28" s="60">
        <v>3</v>
      </c>
      <c r="L28" s="60">
        <v>0</v>
      </c>
      <c r="M28" s="60">
        <v>0</v>
      </c>
      <c r="N28" s="60">
        <v>3</v>
      </c>
      <c r="O28" s="60">
        <v>1</v>
      </c>
      <c r="P28" s="60">
        <v>1</v>
      </c>
      <c r="Q28" s="60">
        <v>0</v>
      </c>
      <c r="R28" s="60">
        <v>0</v>
      </c>
      <c r="S28" s="60">
        <f t="shared" si="0"/>
        <v>17</v>
      </c>
      <c r="T28" s="56">
        <f t="shared" si="1"/>
        <v>0.34</v>
      </c>
      <c r="U28" s="2"/>
    </row>
    <row r="29" spans="2:21" ht="31.5">
      <c r="B29" s="6">
        <v>23</v>
      </c>
      <c r="C29" s="11" t="s">
        <v>54</v>
      </c>
      <c r="D29" s="12" t="s">
        <v>7</v>
      </c>
      <c r="E29" s="49">
        <v>37600</v>
      </c>
      <c r="F29" s="11" t="s">
        <v>39</v>
      </c>
      <c r="G29" s="11" t="s">
        <v>40</v>
      </c>
      <c r="H29" s="50">
        <v>4</v>
      </c>
      <c r="I29" s="85">
        <v>1</v>
      </c>
      <c r="J29" s="50">
        <v>4</v>
      </c>
      <c r="K29" s="60">
        <v>2</v>
      </c>
      <c r="L29" s="60">
        <v>2</v>
      </c>
      <c r="M29" s="60">
        <v>0</v>
      </c>
      <c r="N29" s="60">
        <v>2.5</v>
      </c>
      <c r="O29" s="60">
        <v>0</v>
      </c>
      <c r="P29" s="60">
        <v>0</v>
      </c>
      <c r="Q29" s="60">
        <v>0</v>
      </c>
      <c r="R29" s="60">
        <v>1</v>
      </c>
      <c r="S29" s="60">
        <f t="shared" si="0"/>
        <v>16.5</v>
      </c>
      <c r="T29" s="56">
        <f t="shared" si="1"/>
        <v>0.33</v>
      </c>
      <c r="U29" s="2"/>
    </row>
    <row r="30" spans="2:21" ht="31.5">
      <c r="B30" s="6">
        <v>24</v>
      </c>
      <c r="C30" s="11" t="s">
        <v>141</v>
      </c>
      <c r="D30" s="12" t="s">
        <v>7</v>
      </c>
      <c r="E30" s="48">
        <v>37525</v>
      </c>
      <c r="F30" s="11" t="s">
        <v>115</v>
      </c>
      <c r="G30" s="11" t="s">
        <v>116</v>
      </c>
      <c r="H30" s="50">
        <v>4</v>
      </c>
      <c r="I30" s="50">
        <v>4</v>
      </c>
      <c r="J30" s="50">
        <v>4</v>
      </c>
      <c r="K30" s="60">
        <v>2</v>
      </c>
      <c r="L30" s="60">
        <v>0</v>
      </c>
      <c r="M30" s="60">
        <v>0</v>
      </c>
      <c r="N30" s="60">
        <v>2</v>
      </c>
      <c r="O30" s="60">
        <v>0</v>
      </c>
      <c r="P30" s="60">
        <v>0</v>
      </c>
      <c r="Q30" s="60">
        <v>0</v>
      </c>
      <c r="R30" s="60">
        <v>0</v>
      </c>
      <c r="S30" s="60">
        <f t="shared" si="0"/>
        <v>16</v>
      </c>
      <c r="T30" s="56">
        <f t="shared" si="1"/>
        <v>0.32</v>
      </c>
      <c r="U30" s="2"/>
    </row>
    <row r="31" spans="2:21" ht="31.5">
      <c r="B31" s="6">
        <v>25</v>
      </c>
      <c r="C31" s="11" t="s">
        <v>49</v>
      </c>
      <c r="D31" s="12" t="s">
        <v>7</v>
      </c>
      <c r="E31" s="49">
        <v>37557</v>
      </c>
      <c r="F31" s="11" t="s">
        <v>39</v>
      </c>
      <c r="G31" s="11" t="s">
        <v>40</v>
      </c>
      <c r="H31" s="50">
        <v>4</v>
      </c>
      <c r="I31" s="85">
        <v>4</v>
      </c>
      <c r="J31" s="50">
        <v>4</v>
      </c>
      <c r="K31" s="60">
        <v>0</v>
      </c>
      <c r="L31" s="60">
        <v>1</v>
      </c>
      <c r="M31" s="60">
        <v>1</v>
      </c>
      <c r="N31" s="60">
        <v>1</v>
      </c>
      <c r="O31" s="60">
        <v>0</v>
      </c>
      <c r="P31" s="60">
        <v>0</v>
      </c>
      <c r="Q31" s="60">
        <v>0</v>
      </c>
      <c r="R31" s="60">
        <v>0</v>
      </c>
      <c r="S31" s="60">
        <f t="shared" si="0"/>
        <v>15</v>
      </c>
      <c r="T31" s="56">
        <f t="shared" si="1"/>
        <v>0.3</v>
      </c>
      <c r="U31" s="2"/>
    </row>
    <row r="32" spans="2:21" ht="31.5">
      <c r="B32" s="6">
        <v>26</v>
      </c>
      <c r="C32" s="7" t="s">
        <v>33</v>
      </c>
      <c r="D32" s="8" t="s">
        <v>7</v>
      </c>
      <c r="E32" s="47">
        <v>37686</v>
      </c>
      <c r="F32" s="10" t="s">
        <v>32</v>
      </c>
      <c r="G32" s="10" t="s">
        <v>34</v>
      </c>
      <c r="H32" s="67">
        <v>4</v>
      </c>
      <c r="I32" s="84">
        <v>2</v>
      </c>
      <c r="J32" s="67">
        <v>4</v>
      </c>
      <c r="K32" s="60">
        <v>0</v>
      </c>
      <c r="L32" s="60">
        <v>0</v>
      </c>
      <c r="M32" s="60">
        <v>1</v>
      </c>
      <c r="N32" s="60">
        <v>1</v>
      </c>
      <c r="O32" s="60">
        <v>0</v>
      </c>
      <c r="P32" s="60">
        <v>1</v>
      </c>
      <c r="Q32" s="60">
        <v>1</v>
      </c>
      <c r="R32" s="60">
        <v>0</v>
      </c>
      <c r="S32" s="60">
        <f t="shared" si="0"/>
        <v>14</v>
      </c>
      <c r="T32" s="56">
        <f t="shared" si="1"/>
        <v>0.28</v>
      </c>
      <c r="U32" s="2"/>
    </row>
    <row r="33" spans="2:21" ht="15.75">
      <c r="B33" s="6">
        <v>27</v>
      </c>
      <c r="C33" s="11" t="s">
        <v>104</v>
      </c>
      <c r="D33" s="12" t="s">
        <v>7</v>
      </c>
      <c r="E33" s="48">
        <v>37784</v>
      </c>
      <c r="F33" s="11" t="s">
        <v>85</v>
      </c>
      <c r="G33" s="11" t="s">
        <v>86</v>
      </c>
      <c r="H33" s="69">
        <v>2</v>
      </c>
      <c r="I33" s="69">
        <v>4</v>
      </c>
      <c r="J33" s="69">
        <v>2</v>
      </c>
      <c r="K33" s="60">
        <v>0</v>
      </c>
      <c r="L33" s="60">
        <v>2</v>
      </c>
      <c r="M33" s="60">
        <v>0</v>
      </c>
      <c r="N33" s="60">
        <v>1</v>
      </c>
      <c r="O33" s="60">
        <v>0</v>
      </c>
      <c r="P33" s="60">
        <v>3</v>
      </c>
      <c r="Q33" s="60">
        <v>0</v>
      </c>
      <c r="R33" s="60">
        <v>0</v>
      </c>
      <c r="S33" s="60">
        <f t="shared" si="0"/>
        <v>14</v>
      </c>
      <c r="T33" s="56">
        <f t="shared" si="1"/>
        <v>0.28</v>
      </c>
      <c r="U33" s="2"/>
    </row>
    <row r="34" spans="2:21" ht="31.5">
      <c r="B34" s="6">
        <v>28</v>
      </c>
      <c r="C34" s="11" t="s">
        <v>106</v>
      </c>
      <c r="D34" s="12" t="s">
        <v>7</v>
      </c>
      <c r="E34" s="48">
        <v>37671</v>
      </c>
      <c r="F34" s="11" t="s">
        <v>210</v>
      </c>
      <c r="G34" s="11" t="s">
        <v>108</v>
      </c>
      <c r="H34" s="50">
        <v>4</v>
      </c>
      <c r="I34" s="50">
        <v>0</v>
      </c>
      <c r="J34" s="50">
        <v>2</v>
      </c>
      <c r="K34" s="60">
        <v>0</v>
      </c>
      <c r="L34" s="60">
        <v>0</v>
      </c>
      <c r="M34" s="60">
        <v>0</v>
      </c>
      <c r="N34" s="60">
        <v>2</v>
      </c>
      <c r="O34" s="60">
        <v>0</v>
      </c>
      <c r="P34" s="60">
        <v>2.5</v>
      </c>
      <c r="Q34" s="60">
        <v>1</v>
      </c>
      <c r="R34" s="60">
        <v>2</v>
      </c>
      <c r="S34" s="60">
        <f t="shared" si="0"/>
        <v>13.5</v>
      </c>
      <c r="T34" s="56">
        <f t="shared" si="1"/>
        <v>0.27</v>
      </c>
      <c r="U34" s="2"/>
    </row>
    <row r="35" spans="2:21" ht="15.75">
      <c r="B35" s="6">
        <v>29</v>
      </c>
      <c r="C35" s="11" t="s">
        <v>174</v>
      </c>
      <c r="D35" s="12" t="s">
        <v>7</v>
      </c>
      <c r="E35" s="48">
        <v>37480</v>
      </c>
      <c r="F35" s="11" t="s">
        <v>208</v>
      </c>
      <c r="G35" s="11" t="s">
        <v>148</v>
      </c>
      <c r="H35" s="50">
        <v>3</v>
      </c>
      <c r="I35" s="50">
        <v>2</v>
      </c>
      <c r="J35" s="50">
        <v>4</v>
      </c>
      <c r="K35" s="60">
        <v>0</v>
      </c>
      <c r="L35" s="60">
        <v>0</v>
      </c>
      <c r="M35" s="60">
        <v>0</v>
      </c>
      <c r="N35" s="60">
        <v>1</v>
      </c>
      <c r="O35" s="60">
        <v>0</v>
      </c>
      <c r="P35" s="60">
        <v>1</v>
      </c>
      <c r="Q35" s="60">
        <v>1</v>
      </c>
      <c r="R35" s="60">
        <v>0</v>
      </c>
      <c r="S35" s="60">
        <f t="shared" si="0"/>
        <v>12</v>
      </c>
      <c r="T35" s="56">
        <f t="shared" si="1"/>
        <v>0.24</v>
      </c>
      <c r="U35" s="2"/>
    </row>
    <row r="36" spans="2:21" ht="15.75">
      <c r="B36" s="6">
        <v>30</v>
      </c>
      <c r="C36" s="11" t="s">
        <v>103</v>
      </c>
      <c r="D36" s="12" t="s">
        <v>7</v>
      </c>
      <c r="E36" s="48">
        <v>37480</v>
      </c>
      <c r="F36" s="11" t="s">
        <v>85</v>
      </c>
      <c r="G36" s="11" t="s">
        <v>86</v>
      </c>
      <c r="H36" s="50">
        <v>4</v>
      </c>
      <c r="I36" s="50">
        <v>0</v>
      </c>
      <c r="J36" s="50">
        <v>1</v>
      </c>
      <c r="K36" s="60">
        <v>0</v>
      </c>
      <c r="L36" s="60">
        <v>0.5</v>
      </c>
      <c r="M36" s="60">
        <v>1</v>
      </c>
      <c r="N36" s="60">
        <v>2</v>
      </c>
      <c r="O36" s="60">
        <v>0</v>
      </c>
      <c r="P36" s="60">
        <v>0</v>
      </c>
      <c r="Q36" s="60">
        <v>1</v>
      </c>
      <c r="R36" s="60">
        <v>2</v>
      </c>
      <c r="S36" s="60">
        <f t="shared" si="0"/>
        <v>11.5</v>
      </c>
      <c r="T36" s="56">
        <f t="shared" si="1"/>
        <v>0.23</v>
      </c>
      <c r="U36" s="2"/>
    </row>
    <row r="37" spans="2:21" ht="15.75">
      <c r="B37" s="6">
        <v>31</v>
      </c>
      <c r="C37" s="11" t="s">
        <v>172</v>
      </c>
      <c r="D37" s="12" t="s">
        <v>7</v>
      </c>
      <c r="E37" s="48">
        <v>37678</v>
      </c>
      <c r="F37" s="11" t="s">
        <v>208</v>
      </c>
      <c r="G37" s="11" t="s">
        <v>148</v>
      </c>
      <c r="H37" s="50">
        <v>2</v>
      </c>
      <c r="I37" s="50">
        <v>2</v>
      </c>
      <c r="J37" s="50">
        <v>4</v>
      </c>
      <c r="K37" s="60">
        <v>1</v>
      </c>
      <c r="L37" s="60">
        <v>2</v>
      </c>
      <c r="M37" s="60">
        <v>0</v>
      </c>
      <c r="N37" s="60">
        <v>0.5</v>
      </c>
      <c r="O37" s="60">
        <v>0</v>
      </c>
      <c r="P37" s="60">
        <v>0</v>
      </c>
      <c r="Q37" s="60">
        <v>0</v>
      </c>
      <c r="R37" s="60">
        <v>0</v>
      </c>
      <c r="S37" s="60">
        <f t="shared" si="0"/>
        <v>11.5</v>
      </c>
      <c r="T37" s="56">
        <f t="shared" si="1"/>
        <v>0.23</v>
      </c>
      <c r="U37" s="2"/>
    </row>
    <row r="38" spans="2:21" ht="15.75">
      <c r="B38" s="6">
        <v>32</v>
      </c>
      <c r="C38" s="12" t="s">
        <v>75</v>
      </c>
      <c r="D38" s="12" t="s">
        <v>69</v>
      </c>
      <c r="E38" s="48">
        <v>37704</v>
      </c>
      <c r="F38" s="11" t="s">
        <v>65</v>
      </c>
      <c r="G38" s="12" t="s">
        <v>66</v>
      </c>
      <c r="H38" s="69">
        <v>4</v>
      </c>
      <c r="I38" s="69">
        <v>2</v>
      </c>
      <c r="J38" s="69">
        <v>4</v>
      </c>
      <c r="K38" s="60">
        <v>0</v>
      </c>
      <c r="L38" s="60">
        <v>1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f t="shared" si="0"/>
        <v>11</v>
      </c>
      <c r="T38" s="56">
        <f t="shared" si="1"/>
        <v>0.22</v>
      </c>
      <c r="U38" s="2"/>
    </row>
    <row r="39" spans="2:21" ht="15.75">
      <c r="B39" s="6">
        <v>33</v>
      </c>
      <c r="C39" s="11" t="s">
        <v>110</v>
      </c>
      <c r="D39" s="12" t="s">
        <v>7</v>
      </c>
      <c r="E39" s="48">
        <v>37587</v>
      </c>
      <c r="F39" s="11" t="s">
        <v>209</v>
      </c>
      <c r="G39" s="11" t="s">
        <v>108</v>
      </c>
      <c r="H39" s="69">
        <v>4</v>
      </c>
      <c r="I39" s="50">
        <v>1</v>
      </c>
      <c r="J39" s="50">
        <v>2</v>
      </c>
      <c r="K39" s="60">
        <v>2</v>
      </c>
      <c r="L39" s="60">
        <v>0</v>
      </c>
      <c r="M39" s="60">
        <v>0</v>
      </c>
      <c r="N39" s="60">
        <v>2</v>
      </c>
      <c r="O39" s="60">
        <v>0</v>
      </c>
      <c r="P39" s="60">
        <v>0</v>
      </c>
      <c r="Q39" s="60">
        <v>0</v>
      </c>
      <c r="R39" s="60">
        <v>0</v>
      </c>
      <c r="S39" s="60">
        <f t="shared" si="0"/>
        <v>11</v>
      </c>
      <c r="T39" s="56">
        <f t="shared" si="1"/>
        <v>0.22</v>
      </c>
      <c r="U39" s="2"/>
    </row>
    <row r="40" spans="2:21" ht="15.75">
      <c r="B40" s="6">
        <v>34</v>
      </c>
      <c r="C40" s="11" t="s">
        <v>70</v>
      </c>
      <c r="D40" s="12" t="s">
        <v>7</v>
      </c>
      <c r="E40" s="48" t="s">
        <v>71</v>
      </c>
      <c r="F40" s="11" t="s">
        <v>65</v>
      </c>
      <c r="G40" s="12" t="s">
        <v>66</v>
      </c>
      <c r="H40" s="69">
        <v>2</v>
      </c>
      <c r="I40" s="69">
        <v>2</v>
      </c>
      <c r="J40" s="69">
        <v>4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2</v>
      </c>
      <c r="R40" s="60">
        <v>0</v>
      </c>
      <c r="S40" s="60">
        <f t="shared" si="0"/>
        <v>10</v>
      </c>
      <c r="T40" s="56">
        <f t="shared" si="1"/>
        <v>0.2</v>
      </c>
      <c r="U40" s="2"/>
    </row>
    <row r="41" spans="2:21" ht="15.75">
      <c r="B41" s="6">
        <v>35</v>
      </c>
      <c r="C41" s="11" t="s">
        <v>175</v>
      </c>
      <c r="D41" s="12" t="s">
        <v>7</v>
      </c>
      <c r="E41" s="48">
        <v>37481</v>
      </c>
      <c r="F41" s="11" t="s">
        <v>207</v>
      </c>
      <c r="G41" s="11" t="s">
        <v>148</v>
      </c>
      <c r="H41" s="69">
        <v>4</v>
      </c>
      <c r="I41" s="69">
        <v>2</v>
      </c>
      <c r="J41" s="50">
        <v>4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f t="shared" si="0"/>
        <v>10</v>
      </c>
      <c r="T41" s="56">
        <f t="shared" si="1"/>
        <v>0.2</v>
      </c>
      <c r="U41" s="2"/>
    </row>
    <row r="42" spans="2:21" ht="15.75">
      <c r="B42" s="6">
        <v>36</v>
      </c>
      <c r="C42" s="12" t="s">
        <v>76</v>
      </c>
      <c r="D42" s="12" t="s">
        <v>69</v>
      </c>
      <c r="E42" s="48">
        <v>37732</v>
      </c>
      <c r="F42" s="11" t="s">
        <v>65</v>
      </c>
      <c r="G42" s="12" t="s">
        <v>66</v>
      </c>
      <c r="H42" s="69">
        <v>2</v>
      </c>
      <c r="I42" s="69">
        <v>4</v>
      </c>
      <c r="J42" s="69">
        <v>2</v>
      </c>
      <c r="K42" s="60">
        <v>0</v>
      </c>
      <c r="L42" s="60">
        <v>0</v>
      </c>
      <c r="M42" s="60">
        <v>0</v>
      </c>
      <c r="N42" s="60">
        <v>1.5</v>
      </c>
      <c r="O42" s="60">
        <v>0</v>
      </c>
      <c r="P42" s="60">
        <v>0</v>
      </c>
      <c r="Q42" s="60">
        <v>0</v>
      </c>
      <c r="R42" s="60">
        <v>0</v>
      </c>
      <c r="S42" s="60">
        <f t="shared" si="0"/>
        <v>9.5</v>
      </c>
      <c r="T42" s="56">
        <f t="shared" si="1"/>
        <v>0.19</v>
      </c>
      <c r="U42" s="2"/>
    </row>
    <row r="43" spans="2:21" ht="31.5">
      <c r="B43" s="6">
        <v>37</v>
      </c>
      <c r="C43" s="11" t="s">
        <v>72</v>
      </c>
      <c r="D43" s="12" t="s">
        <v>7</v>
      </c>
      <c r="E43" s="48">
        <v>37692</v>
      </c>
      <c r="F43" s="11" t="s">
        <v>65</v>
      </c>
      <c r="G43" s="12" t="s">
        <v>66</v>
      </c>
      <c r="H43" s="69">
        <v>4</v>
      </c>
      <c r="I43" s="69">
        <v>1</v>
      </c>
      <c r="J43" s="69">
        <v>4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f t="shared" si="0"/>
        <v>9</v>
      </c>
      <c r="T43" s="56">
        <f t="shared" si="1"/>
        <v>0.18</v>
      </c>
      <c r="U43" s="2"/>
    </row>
    <row r="44" spans="1:21" ht="15.75">
      <c r="A44" s="5"/>
      <c r="B44" s="6">
        <v>38</v>
      </c>
      <c r="C44" s="11" t="s">
        <v>195</v>
      </c>
      <c r="D44" s="12" t="s">
        <v>7</v>
      </c>
      <c r="E44" s="48">
        <v>37600</v>
      </c>
      <c r="F44" s="11" t="s">
        <v>85</v>
      </c>
      <c r="G44" s="11" t="s">
        <v>86</v>
      </c>
      <c r="H44" s="50">
        <v>4</v>
      </c>
      <c r="I44" s="50">
        <v>2</v>
      </c>
      <c r="J44" s="85">
        <v>1</v>
      </c>
      <c r="K44" s="60">
        <v>0</v>
      </c>
      <c r="L44" s="60">
        <v>2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f t="shared" si="0"/>
        <v>9</v>
      </c>
      <c r="T44" s="56">
        <f t="shared" si="1"/>
        <v>0.18</v>
      </c>
      <c r="U44" s="2"/>
    </row>
    <row r="45" spans="1:21" ht="31.5">
      <c r="A45" s="5"/>
      <c r="B45" s="6">
        <v>39</v>
      </c>
      <c r="C45" s="11" t="s">
        <v>171</v>
      </c>
      <c r="D45" s="12" t="s">
        <v>7</v>
      </c>
      <c r="E45" s="48">
        <v>37535</v>
      </c>
      <c r="F45" s="11" t="s">
        <v>207</v>
      </c>
      <c r="G45" s="11" t="s">
        <v>148</v>
      </c>
      <c r="H45" s="50">
        <v>4</v>
      </c>
      <c r="I45" s="50">
        <v>0</v>
      </c>
      <c r="J45" s="50">
        <v>4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1</v>
      </c>
      <c r="Q45" s="60">
        <v>0</v>
      </c>
      <c r="R45" s="60">
        <v>0</v>
      </c>
      <c r="S45" s="60">
        <f t="shared" si="0"/>
        <v>9</v>
      </c>
      <c r="T45" s="56">
        <f t="shared" si="1"/>
        <v>0.18</v>
      </c>
      <c r="U45" s="2"/>
    </row>
    <row r="46" spans="1:21" ht="15.75">
      <c r="A46" s="5"/>
      <c r="B46" s="6">
        <v>40</v>
      </c>
      <c r="C46" s="12" t="s">
        <v>77</v>
      </c>
      <c r="D46" s="12" t="s">
        <v>69</v>
      </c>
      <c r="E46" s="48">
        <v>37460</v>
      </c>
      <c r="F46" s="12" t="s">
        <v>65</v>
      </c>
      <c r="G46" s="12" t="s">
        <v>66</v>
      </c>
      <c r="H46" s="69">
        <v>3</v>
      </c>
      <c r="I46" s="69">
        <v>1</v>
      </c>
      <c r="J46" s="69">
        <v>4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f t="shared" si="0"/>
        <v>8</v>
      </c>
      <c r="T46" s="56">
        <f t="shared" si="1"/>
        <v>0.16</v>
      </c>
      <c r="U46" s="2"/>
    </row>
    <row r="47" spans="1:21" ht="15.75">
      <c r="A47" s="5"/>
      <c r="B47" s="6">
        <v>41</v>
      </c>
      <c r="C47" s="11" t="s">
        <v>109</v>
      </c>
      <c r="D47" s="12" t="s">
        <v>7</v>
      </c>
      <c r="E47" s="48">
        <v>37438</v>
      </c>
      <c r="F47" s="11" t="s">
        <v>209</v>
      </c>
      <c r="G47" s="11" t="s">
        <v>108</v>
      </c>
      <c r="H47" s="50">
        <v>2</v>
      </c>
      <c r="I47" s="50">
        <v>2</v>
      </c>
      <c r="J47" s="50">
        <v>2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f t="shared" si="0"/>
        <v>6</v>
      </c>
      <c r="T47" s="56">
        <f t="shared" si="1"/>
        <v>0.12</v>
      </c>
      <c r="U47" s="2"/>
    </row>
    <row r="48" spans="2:21" ht="15.75">
      <c r="B48" s="6">
        <v>42</v>
      </c>
      <c r="C48" s="11" t="s">
        <v>173</v>
      </c>
      <c r="D48" s="12" t="s">
        <v>7</v>
      </c>
      <c r="E48" s="48">
        <v>37615</v>
      </c>
      <c r="F48" s="11" t="s">
        <v>208</v>
      </c>
      <c r="G48" s="11" t="s">
        <v>148</v>
      </c>
      <c r="H48" s="50">
        <v>1</v>
      </c>
      <c r="I48" s="50">
        <v>0</v>
      </c>
      <c r="J48" s="50">
        <v>2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1</v>
      </c>
      <c r="Q48" s="60">
        <v>0</v>
      </c>
      <c r="R48" s="60">
        <v>0</v>
      </c>
      <c r="S48" s="60">
        <f t="shared" si="0"/>
        <v>4</v>
      </c>
      <c r="T48" s="56">
        <f t="shared" si="1"/>
        <v>0.08</v>
      </c>
      <c r="U48" s="2"/>
    </row>
    <row r="52" spans="3:4" ht="12.75">
      <c r="C52" t="s">
        <v>226</v>
      </c>
      <c r="D52" t="s">
        <v>228</v>
      </c>
    </row>
    <row r="54" spans="3:4" ht="12.75">
      <c r="C54" t="s">
        <v>227</v>
      </c>
      <c r="D54" t="s">
        <v>229</v>
      </c>
    </row>
    <row r="55" ht="12.75">
      <c r="D55" t="s">
        <v>230</v>
      </c>
    </row>
    <row r="56" spans="4:5" ht="12.75">
      <c r="D56" t="s">
        <v>231</v>
      </c>
      <c r="E56" t="s">
        <v>232</v>
      </c>
    </row>
    <row r="57" ht="12.75">
      <c r="D57" t="s">
        <v>233</v>
      </c>
    </row>
    <row r="58" ht="12.75">
      <c r="D58" t="s">
        <v>234</v>
      </c>
    </row>
  </sheetData>
  <sheetProtection/>
  <mergeCells count="4">
    <mergeCell ref="B1:J1"/>
    <mergeCell ref="C2:J2"/>
    <mergeCell ref="B3:J3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5.125" style="0" customWidth="1"/>
    <col min="2" max="2" width="27.125" style="0" customWidth="1"/>
    <col min="3" max="3" width="10.125" style="0" customWidth="1"/>
    <col min="4" max="4" width="14.25390625" style="0" customWidth="1"/>
    <col min="5" max="5" width="23.25390625" style="0" customWidth="1"/>
    <col min="6" max="6" width="34.625" style="0" customWidth="1"/>
    <col min="7" max="8" width="7.25390625" style="0" customWidth="1"/>
    <col min="9" max="9" width="7.125" style="0" customWidth="1"/>
    <col min="10" max="10" width="6.75390625" style="0" customWidth="1"/>
    <col min="11" max="12" width="7.25390625" style="0" customWidth="1"/>
    <col min="13" max="13" width="7.375" style="0" customWidth="1"/>
    <col min="14" max="15" width="7.625" style="0" customWidth="1"/>
    <col min="16" max="16" width="7.25390625" style="0" customWidth="1"/>
    <col min="17" max="17" width="7.375" style="0" customWidth="1"/>
    <col min="18" max="18" width="9.375" style="0" customWidth="1"/>
    <col min="19" max="19" width="15.00390625" style="0" customWidth="1"/>
  </cols>
  <sheetData>
    <row r="1" spans="2:10" ht="12.75">
      <c r="B1" s="99" t="s">
        <v>0</v>
      </c>
      <c r="C1" s="99"/>
      <c r="D1" s="99"/>
      <c r="E1" s="99"/>
      <c r="F1" s="99"/>
      <c r="G1" s="99"/>
      <c r="H1" s="99"/>
      <c r="I1" s="99"/>
      <c r="J1" s="99"/>
    </row>
    <row r="2" spans="2:10" ht="15">
      <c r="B2" s="1"/>
      <c r="C2" s="101" t="s">
        <v>9</v>
      </c>
      <c r="D2" s="101"/>
      <c r="E2" s="101"/>
      <c r="F2" s="101"/>
      <c r="G2" s="101"/>
      <c r="H2" s="101"/>
      <c r="I2" s="101"/>
      <c r="J2" s="101"/>
    </row>
    <row r="3" spans="2:10" ht="12.75">
      <c r="B3" s="102" t="s">
        <v>15</v>
      </c>
      <c r="C3" s="102"/>
      <c r="D3" s="102"/>
      <c r="E3" s="102"/>
      <c r="F3" s="102"/>
      <c r="G3" s="102"/>
      <c r="H3" s="102"/>
      <c r="I3" s="102"/>
      <c r="J3" s="102"/>
    </row>
    <row r="4" spans="2:10" ht="12.75">
      <c r="B4" s="100" t="s">
        <v>247</v>
      </c>
      <c r="C4" s="100"/>
      <c r="D4" s="100"/>
      <c r="E4" s="100"/>
      <c r="F4" s="100"/>
      <c r="G4" s="100"/>
      <c r="H4" s="100"/>
      <c r="I4" s="100"/>
      <c r="J4" s="100"/>
    </row>
    <row r="5" spans="2:10" ht="12.75">
      <c r="B5" s="1"/>
      <c r="C5" s="3"/>
      <c r="D5" s="1"/>
      <c r="E5" s="1"/>
      <c r="F5" s="1"/>
      <c r="G5" s="1"/>
      <c r="H5" s="1"/>
      <c r="I5" s="1"/>
      <c r="J5" s="1"/>
    </row>
    <row r="6" spans="1:20" ht="50.25" customHeight="1">
      <c r="A6" s="39" t="s">
        <v>1</v>
      </c>
      <c r="B6" s="38" t="s">
        <v>2</v>
      </c>
      <c r="C6" s="39" t="s">
        <v>3</v>
      </c>
      <c r="D6" s="38" t="s">
        <v>4</v>
      </c>
      <c r="E6" s="38" t="s">
        <v>5</v>
      </c>
      <c r="F6" s="38" t="s">
        <v>6</v>
      </c>
      <c r="G6" s="29" t="s">
        <v>213</v>
      </c>
      <c r="H6" s="29" t="s">
        <v>214</v>
      </c>
      <c r="I6" s="29" t="s">
        <v>215</v>
      </c>
      <c r="J6" s="28" t="s">
        <v>216</v>
      </c>
      <c r="K6" s="28" t="s">
        <v>217</v>
      </c>
      <c r="L6" s="28" t="s">
        <v>218</v>
      </c>
      <c r="M6" s="28" t="s">
        <v>219</v>
      </c>
      <c r="N6" s="28" t="s">
        <v>220</v>
      </c>
      <c r="O6" s="28" t="s">
        <v>221</v>
      </c>
      <c r="P6" s="28" t="s">
        <v>222</v>
      </c>
      <c r="Q6" s="28" t="s">
        <v>235</v>
      </c>
      <c r="R6" s="28" t="s">
        <v>223</v>
      </c>
      <c r="S6" s="28" t="s">
        <v>224</v>
      </c>
      <c r="T6" s="28" t="s">
        <v>225</v>
      </c>
    </row>
    <row r="7" spans="1:20" ht="30" customHeight="1">
      <c r="A7" s="30">
        <v>1</v>
      </c>
      <c r="B7" s="44" t="s">
        <v>176</v>
      </c>
      <c r="C7" s="45" t="s">
        <v>7</v>
      </c>
      <c r="D7" s="52">
        <v>37308</v>
      </c>
      <c r="E7" s="44" t="s">
        <v>207</v>
      </c>
      <c r="F7" s="44" t="s">
        <v>146</v>
      </c>
      <c r="G7" s="46">
        <v>4</v>
      </c>
      <c r="H7" s="46">
        <v>4</v>
      </c>
      <c r="I7" s="46">
        <v>4</v>
      </c>
      <c r="J7" s="60">
        <v>0</v>
      </c>
      <c r="K7" s="60">
        <v>2</v>
      </c>
      <c r="L7" s="60">
        <v>0</v>
      </c>
      <c r="M7" s="60">
        <v>3</v>
      </c>
      <c r="N7" s="60">
        <v>6</v>
      </c>
      <c r="O7" s="60">
        <v>5</v>
      </c>
      <c r="P7" s="60">
        <v>3</v>
      </c>
      <c r="Q7" s="60">
        <v>1</v>
      </c>
      <c r="R7" s="60">
        <f aca="true" t="shared" si="0" ref="R7:R34">SUM(G7:Q7)</f>
        <v>32</v>
      </c>
      <c r="S7" s="56">
        <f aca="true" t="shared" si="1" ref="S7:S34">R7*100%/50</f>
        <v>0.64</v>
      </c>
      <c r="T7" s="2"/>
    </row>
    <row r="8" spans="1:20" ht="32.25" customHeight="1">
      <c r="A8" s="30">
        <v>2</v>
      </c>
      <c r="B8" s="44" t="s">
        <v>58</v>
      </c>
      <c r="C8" s="45" t="s">
        <v>7</v>
      </c>
      <c r="D8" s="53">
        <v>37037</v>
      </c>
      <c r="E8" s="44" t="s">
        <v>39</v>
      </c>
      <c r="F8" s="44" t="s">
        <v>40</v>
      </c>
      <c r="G8" s="46">
        <v>4</v>
      </c>
      <c r="H8" s="86">
        <v>4</v>
      </c>
      <c r="I8" s="46">
        <v>4</v>
      </c>
      <c r="J8" s="60">
        <v>1</v>
      </c>
      <c r="K8" s="60">
        <v>3</v>
      </c>
      <c r="L8" s="60">
        <v>1</v>
      </c>
      <c r="M8" s="60">
        <v>5</v>
      </c>
      <c r="N8" s="60">
        <v>2</v>
      </c>
      <c r="O8" s="60">
        <v>1</v>
      </c>
      <c r="P8" s="60">
        <v>2</v>
      </c>
      <c r="Q8" s="60">
        <v>2</v>
      </c>
      <c r="R8" s="60">
        <f t="shared" si="0"/>
        <v>29</v>
      </c>
      <c r="S8" s="56">
        <f t="shared" si="1"/>
        <v>0.58</v>
      </c>
      <c r="T8" s="2"/>
    </row>
    <row r="9" spans="1:20" ht="30.75" customHeight="1">
      <c r="A9" s="30">
        <v>3</v>
      </c>
      <c r="B9" s="44" t="s">
        <v>57</v>
      </c>
      <c r="C9" s="45" t="s">
        <v>7</v>
      </c>
      <c r="D9" s="53">
        <v>37227</v>
      </c>
      <c r="E9" s="44" t="s">
        <v>39</v>
      </c>
      <c r="F9" s="44" t="s">
        <v>40</v>
      </c>
      <c r="G9" s="46">
        <v>4</v>
      </c>
      <c r="H9" s="86">
        <v>4</v>
      </c>
      <c r="I9" s="46">
        <v>4</v>
      </c>
      <c r="J9" s="60">
        <v>3</v>
      </c>
      <c r="K9" s="60">
        <v>2</v>
      </c>
      <c r="L9" s="60">
        <v>1</v>
      </c>
      <c r="M9" s="60">
        <v>2</v>
      </c>
      <c r="N9" s="60">
        <v>4</v>
      </c>
      <c r="O9" s="60">
        <v>1</v>
      </c>
      <c r="P9" s="60">
        <v>1</v>
      </c>
      <c r="Q9" s="60">
        <v>1</v>
      </c>
      <c r="R9" s="60">
        <f t="shared" si="0"/>
        <v>27</v>
      </c>
      <c r="S9" s="56">
        <f t="shared" si="1"/>
        <v>0.54</v>
      </c>
      <c r="T9" s="2"/>
    </row>
    <row r="10" spans="1:20" ht="32.25" customHeight="1">
      <c r="A10" s="30">
        <v>4</v>
      </c>
      <c r="B10" s="44" t="s">
        <v>59</v>
      </c>
      <c r="C10" s="45" t="s">
        <v>7</v>
      </c>
      <c r="D10" s="53">
        <v>37140</v>
      </c>
      <c r="E10" s="44" t="s">
        <v>39</v>
      </c>
      <c r="F10" s="44" t="s">
        <v>40</v>
      </c>
      <c r="G10" s="46">
        <v>4</v>
      </c>
      <c r="H10" s="86">
        <v>4</v>
      </c>
      <c r="I10" s="46">
        <v>4</v>
      </c>
      <c r="J10" s="60">
        <v>2</v>
      </c>
      <c r="K10" s="60">
        <v>2</v>
      </c>
      <c r="L10" s="60">
        <v>1</v>
      </c>
      <c r="M10" s="60">
        <v>1</v>
      </c>
      <c r="N10" s="60">
        <v>6</v>
      </c>
      <c r="O10" s="60">
        <v>2</v>
      </c>
      <c r="P10" s="60">
        <v>1</v>
      </c>
      <c r="Q10" s="60">
        <v>0</v>
      </c>
      <c r="R10" s="60">
        <f t="shared" si="0"/>
        <v>27</v>
      </c>
      <c r="S10" s="56">
        <f t="shared" si="1"/>
        <v>0.54</v>
      </c>
      <c r="T10" s="2"/>
    </row>
    <row r="11" spans="1:20" ht="31.5">
      <c r="A11" s="30">
        <v>5</v>
      </c>
      <c r="B11" s="44" t="s">
        <v>61</v>
      </c>
      <c r="C11" s="45" t="s">
        <v>7</v>
      </c>
      <c r="D11" s="53">
        <v>37103</v>
      </c>
      <c r="E11" s="44" t="s">
        <v>39</v>
      </c>
      <c r="F11" s="44" t="s">
        <v>40</v>
      </c>
      <c r="G11" s="46">
        <v>4</v>
      </c>
      <c r="H11" s="86">
        <v>4</v>
      </c>
      <c r="I11" s="46">
        <v>4</v>
      </c>
      <c r="J11" s="60">
        <v>1</v>
      </c>
      <c r="K11" s="60">
        <v>2</v>
      </c>
      <c r="L11" s="60">
        <v>1</v>
      </c>
      <c r="M11" s="60">
        <v>2</v>
      </c>
      <c r="N11" s="60">
        <v>4</v>
      </c>
      <c r="O11" s="60">
        <v>4</v>
      </c>
      <c r="P11" s="60">
        <v>1</v>
      </c>
      <c r="Q11" s="60">
        <v>0</v>
      </c>
      <c r="R11" s="60">
        <f t="shared" si="0"/>
        <v>27</v>
      </c>
      <c r="S11" s="56">
        <f t="shared" si="1"/>
        <v>0.54</v>
      </c>
      <c r="T11" s="2"/>
    </row>
    <row r="12" spans="1:20" ht="31.5">
      <c r="A12" s="30">
        <v>6</v>
      </c>
      <c r="B12" s="44" t="s">
        <v>63</v>
      </c>
      <c r="C12" s="45" t="s">
        <v>7</v>
      </c>
      <c r="D12" s="53">
        <v>37373</v>
      </c>
      <c r="E12" s="44" t="s">
        <v>39</v>
      </c>
      <c r="F12" s="44" t="s">
        <v>40</v>
      </c>
      <c r="G12" s="46">
        <v>4</v>
      </c>
      <c r="H12" s="86">
        <v>4</v>
      </c>
      <c r="I12" s="46">
        <v>4</v>
      </c>
      <c r="J12" s="60">
        <v>1</v>
      </c>
      <c r="K12" s="60">
        <v>2</v>
      </c>
      <c r="L12" s="60">
        <v>0</v>
      </c>
      <c r="M12" s="60">
        <v>4</v>
      </c>
      <c r="N12" s="60">
        <v>3</v>
      </c>
      <c r="O12" s="60">
        <v>0</v>
      </c>
      <c r="P12" s="60">
        <v>2</v>
      </c>
      <c r="Q12" s="60">
        <v>1</v>
      </c>
      <c r="R12" s="60">
        <f t="shared" si="0"/>
        <v>25</v>
      </c>
      <c r="S12" s="56">
        <f t="shared" si="1"/>
        <v>0.5</v>
      </c>
      <c r="T12" s="2"/>
    </row>
    <row r="13" spans="1:20" ht="31.5">
      <c r="A13" s="30">
        <v>7</v>
      </c>
      <c r="B13" s="44" t="s">
        <v>105</v>
      </c>
      <c r="C13" s="45" t="s">
        <v>7</v>
      </c>
      <c r="D13" s="52">
        <v>37175</v>
      </c>
      <c r="E13" s="44" t="s">
        <v>85</v>
      </c>
      <c r="F13" s="44" t="s">
        <v>95</v>
      </c>
      <c r="G13" s="46">
        <v>4</v>
      </c>
      <c r="H13" s="46">
        <v>4</v>
      </c>
      <c r="I13" s="46">
        <v>4</v>
      </c>
      <c r="J13" s="60">
        <v>1</v>
      </c>
      <c r="K13" s="60">
        <v>3</v>
      </c>
      <c r="L13" s="60">
        <v>0</v>
      </c>
      <c r="M13" s="60">
        <v>3</v>
      </c>
      <c r="N13" s="60">
        <v>0</v>
      </c>
      <c r="O13" s="60">
        <v>3</v>
      </c>
      <c r="P13" s="60">
        <v>2</v>
      </c>
      <c r="Q13" s="60">
        <v>1</v>
      </c>
      <c r="R13" s="60">
        <f t="shared" si="0"/>
        <v>25</v>
      </c>
      <c r="S13" s="56">
        <f t="shared" si="1"/>
        <v>0.5</v>
      </c>
      <c r="T13" s="2"/>
    </row>
    <row r="14" spans="1:20" ht="31.5">
      <c r="A14" s="30">
        <v>8</v>
      </c>
      <c r="B14" s="44" t="s">
        <v>187</v>
      </c>
      <c r="C14" s="45" t="s">
        <v>91</v>
      </c>
      <c r="D14" s="55"/>
      <c r="E14" s="45" t="s">
        <v>188</v>
      </c>
      <c r="F14" s="45"/>
      <c r="G14" s="87">
        <v>4</v>
      </c>
      <c r="H14" s="87">
        <v>4</v>
      </c>
      <c r="I14" s="87">
        <v>4</v>
      </c>
      <c r="J14" s="60">
        <v>0</v>
      </c>
      <c r="K14" s="60">
        <v>2</v>
      </c>
      <c r="L14" s="60">
        <v>1</v>
      </c>
      <c r="M14" s="60">
        <v>4</v>
      </c>
      <c r="N14" s="60">
        <v>0</v>
      </c>
      <c r="O14" s="60">
        <v>1</v>
      </c>
      <c r="P14" s="60">
        <v>3</v>
      </c>
      <c r="Q14" s="60">
        <v>2</v>
      </c>
      <c r="R14" s="60">
        <f t="shared" si="0"/>
        <v>25</v>
      </c>
      <c r="S14" s="56">
        <f t="shared" si="1"/>
        <v>0.5</v>
      </c>
      <c r="T14" s="2"/>
    </row>
    <row r="15" spans="1:20" ht="15.75">
      <c r="A15" s="30">
        <v>9</v>
      </c>
      <c r="B15" s="44" t="s">
        <v>27</v>
      </c>
      <c r="C15" s="45" t="s">
        <v>7</v>
      </c>
      <c r="D15" s="52">
        <v>37066</v>
      </c>
      <c r="E15" s="44" t="s">
        <v>211</v>
      </c>
      <c r="F15" s="44" t="s">
        <v>28</v>
      </c>
      <c r="G15" s="46">
        <v>4</v>
      </c>
      <c r="H15" s="86">
        <v>4</v>
      </c>
      <c r="I15" s="46">
        <v>4</v>
      </c>
      <c r="J15" s="60">
        <v>2</v>
      </c>
      <c r="K15" s="60">
        <v>3</v>
      </c>
      <c r="L15" s="60">
        <v>1</v>
      </c>
      <c r="M15" s="60">
        <v>2</v>
      </c>
      <c r="N15" s="60">
        <v>0</v>
      </c>
      <c r="O15" s="60">
        <v>2</v>
      </c>
      <c r="P15" s="60">
        <v>1</v>
      </c>
      <c r="Q15" s="60">
        <v>0</v>
      </c>
      <c r="R15" s="60">
        <f t="shared" si="0"/>
        <v>23</v>
      </c>
      <c r="S15" s="56">
        <f t="shared" si="1"/>
        <v>0.46</v>
      </c>
      <c r="T15" s="2"/>
    </row>
    <row r="16" spans="1:20" ht="31.5">
      <c r="A16" s="30">
        <v>10</v>
      </c>
      <c r="B16" s="44" t="s">
        <v>142</v>
      </c>
      <c r="C16" s="45" t="s">
        <v>7</v>
      </c>
      <c r="D16" s="52">
        <v>36993</v>
      </c>
      <c r="E16" s="44" t="s">
        <v>115</v>
      </c>
      <c r="F16" s="44" t="s">
        <v>116</v>
      </c>
      <c r="G16" s="46">
        <v>4</v>
      </c>
      <c r="H16" s="46">
        <v>4</v>
      </c>
      <c r="I16" s="46">
        <v>4</v>
      </c>
      <c r="J16" s="60">
        <v>2</v>
      </c>
      <c r="K16" s="60">
        <v>2</v>
      </c>
      <c r="L16" s="60">
        <v>0</v>
      </c>
      <c r="M16" s="60">
        <v>1</v>
      </c>
      <c r="N16" s="60">
        <v>5</v>
      </c>
      <c r="O16" s="60">
        <v>0</v>
      </c>
      <c r="P16" s="60">
        <v>1</v>
      </c>
      <c r="Q16" s="60">
        <v>0</v>
      </c>
      <c r="R16" s="60">
        <f t="shared" si="0"/>
        <v>23</v>
      </c>
      <c r="S16" s="56">
        <f t="shared" si="1"/>
        <v>0.46</v>
      </c>
      <c r="T16" s="2"/>
    </row>
    <row r="17" spans="1:20" ht="31.5">
      <c r="A17" s="30">
        <v>11</v>
      </c>
      <c r="B17" s="44" t="s">
        <v>60</v>
      </c>
      <c r="C17" s="45" t="s">
        <v>7</v>
      </c>
      <c r="D17" s="53">
        <v>37250</v>
      </c>
      <c r="E17" s="44" t="s">
        <v>39</v>
      </c>
      <c r="F17" s="44" t="s">
        <v>40</v>
      </c>
      <c r="G17" s="46">
        <v>4</v>
      </c>
      <c r="H17" s="86">
        <v>4</v>
      </c>
      <c r="I17" s="46">
        <v>4</v>
      </c>
      <c r="J17" s="60">
        <v>0</v>
      </c>
      <c r="K17" s="60">
        <v>2</v>
      </c>
      <c r="L17" s="60">
        <v>0</v>
      </c>
      <c r="M17" s="60">
        <v>3</v>
      </c>
      <c r="N17" s="60">
        <v>2</v>
      </c>
      <c r="O17" s="60">
        <v>0</v>
      </c>
      <c r="P17" s="60">
        <v>2</v>
      </c>
      <c r="Q17" s="60">
        <v>1</v>
      </c>
      <c r="R17" s="60">
        <f t="shared" si="0"/>
        <v>22</v>
      </c>
      <c r="S17" s="56">
        <f t="shared" si="1"/>
        <v>0.44</v>
      </c>
      <c r="T17" s="2"/>
    </row>
    <row r="18" spans="1:20" ht="31.5">
      <c r="A18" s="30">
        <v>12</v>
      </c>
      <c r="B18" s="44" t="s">
        <v>178</v>
      </c>
      <c r="C18" s="45" t="s">
        <v>7</v>
      </c>
      <c r="D18" s="52">
        <v>37607</v>
      </c>
      <c r="E18" s="44" t="s">
        <v>207</v>
      </c>
      <c r="F18" s="44" t="s">
        <v>146</v>
      </c>
      <c r="G18" s="46">
        <v>4</v>
      </c>
      <c r="H18" s="46">
        <v>4</v>
      </c>
      <c r="I18" s="46">
        <v>4</v>
      </c>
      <c r="J18" s="60">
        <v>1</v>
      </c>
      <c r="K18" s="60">
        <v>3</v>
      </c>
      <c r="L18" s="60">
        <v>0</v>
      </c>
      <c r="M18" s="60">
        <v>3</v>
      </c>
      <c r="N18" s="60">
        <v>0</v>
      </c>
      <c r="O18" s="60">
        <v>0</v>
      </c>
      <c r="P18" s="60">
        <v>1</v>
      </c>
      <c r="Q18" s="60">
        <v>0</v>
      </c>
      <c r="R18" s="60">
        <f t="shared" si="0"/>
        <v>20</v>
      </c>
      <c r="S18" s="56">
        <f t="shared" si="1"/>
        <v>0.4</v>
      </c>
      <c r="T18" s="2"/>
    </row>
    <row r="19" spans="1:20" ht="31.5">
      <c r="A19" s="30">
        <v>13</v>
      </c>
      <c r="B19" s="44" t="s">
        <v>30</v>
      </c>
      <c r="C19" s="45" t="s">
        <v>7</v>
      </c>
      <c r="D19" s="52">
        <v>37006</v>
      </c>
      <c r="E19" s="44" t="s">
        <v>211</v>
      </c>
      <c r="F19" s="44" t="s">
        <v>28</v>
      </c>
      <c r="G19" s="87">
        <v>4</v>
      </c>
      <c r="H19" s="88">
        <v>4</v>
      </c>
      <c r="I19" s="46">
        <v>2</v>
      </c>
      <c r="J19" s="60">
        <v>0</v>
      </c>
      <c r="K19" s="60">
        <v>2</v>
      </c>
      <c r="L19" s="60">
        <v>0</v>
      </c>
      <c r="M19" s="60">
        <v>3</v>
      </c>
      <c r="N19" s="60">
        <v>0</v>
      </c>
      <c r="O19" s="60">
        <v>1</v>
      </c>
      <c r="P19" s="60">
        <v>2</v>
      </c>
      <c r="Q19" s="60">
        <v>1</v>
      </c>
      <c r="R19" s="60">
        <f t="shared" si="0"/>
        <v>19</v>
      </c>
      <c r="S19" s="56">
        <f t="shared" si="1"/>
        <v>0.38</v>
      </c>
      <c r="T19" s="2"/>
    </row>
    <row r="20" spans="1:20" ht="31.5">
      <c r="A20" s="30">
        <v>14</v>
      </c>
      <c r="B20" s="44" t="s">
        <v>56</v>
      </c>
      <c r="C20" s="45" t="s">
        <v>7</v>
      </c>
      <c r="D20" s="53">
        <v>37127</v>
      </c>
      <c r="E20" s="44" t="s">
        <v>39</v>
      </c>
      <c r="F20" s="44" t="s">
        <v>40</v>
      </c>
      <c r="G20" s="46">
        <v>4</v>
      </c>
      <c r="H20" s="86">
        <v>4</v>
      </c>
      <c r="I20" s="46">
        <v>2</v>
      </c>
      <c r="J20" s="60">
        <v>1</v>
      </c>
      <c r="K20" s="60">
        <v>1.5</v>
      </c>
      <c r="L20" s="60">
        <v>0</v>
      </c>
      <c r="M20" s="60">
        <v>2.5</v>
      </c>
      <c r="N20" s="60">
        <v>2</v>
      </c>
      <c r="O20" s="60">
        <v>0</v>
      </c>
      <c r="P20" s="60">
        <v>0</v>
      </c>
      <c r="Q20" s="60">
        <v>0</v>
      </c>
      <c r="R20" s="60">
        <f t="shared" si="0"/>
        <v>17</v>
      </c>
      <c r="S20" s="56">
        <f t="shared" si="1"/>
        <v>0.34</v>
      </c>
      <c r="T20" s="2"/>
    </row>
    <row r="21" spans="1:20" ht="31.5">
      <c r="A21" s="30">
        <v>15</v>
      </c>
      <c r="B21" s="44" t="s">
        <v>113</v>
      </c>
      <c r="C21" s="44" t="s">
        <v>7</v>
      </c>
      <c r="D21" s="53">
        <v>37200</v>
      </c>
      <c r="E21" s="44" t="s">
        <v>107</v>
      </c>
      <c r="F21" s="44" t="s">
        <v>112</v>
      </c>
      <c r="G21" s="46">
        <v>4</v>
      </c>
      <c r="H21" s="46">
        <v>4</v>
      </c>
      <c r="I21" s="46">
        <v>4</v>
      </c>
      <c r="J21" s="60">
        <v>0</v>
      </c>
      <c r="K21" s="60">
        <v>2</v>
      </c>
      <c r="L21" s="60">
        <v>0</v>
      </c>
      <c r="M21" s="60">
        <v>3</v>
      </c>
      <c r="N21" s="60">
        <v>0</v>
      </c>
      <c r="O21" s="60">
        <v>0</v>
      </c>
      <c r="P21" s="60">
        <v>0</v>
      </c>
      <c r="Q21" s="60">
        <v>0</v>
      </c>
      <c r="R21" s="60">
        <f t="shared" si="0"/>
        <v>17</v>
      </c>
      <c r="S21" s="56">
        <f t="shared" si="1"/>
        <v>0.34</v>
      </c>
      <c r="T21" s="2"/>
    </row>
    <row r="22" spans="1:20" ht="15.75">
      <c r="A22" s="30">
        <v>16</v>
      </c>
      <c r="B22" s="44" t="s">
        <v>179</v>
      </c>
      <c r="C22" s="45" t="s">
        <v>7</v>
      </c>
      <c r="D22" s="52">
        <v>37420</v>
      </c>
      <c r="E22" s="44" t="s">
        <v>207</v>
      </c>
      <c r="F22" s="44" t="s">
        <v>146</v>
      </c>
      <c r="G22" s="46">
        <v>4</v>
      </c>
      <c r="H22" s="46">
        <v>0</v>
      </c>
      <c r="I22" s="46">
        <v>4</v>
      </c>
      <c r="J22" s="60">
        <v>1</v>
      </c>
      <c r="K22" s="60">
        <v>0</v>
      </c>
      <c r="L22" s="60">
        <v>0</v>
      </c>
      <c r="M22" s="60">
        <v>3</v>
      </c>
      <c r="N22" s="60">
        <v>0</v>
      </c>
      <c r="O22" s="60">
        <v>1</v>
      </c>
      <c r="P22" s="60">
        <v>1</v>
      </c>
      <c r="Q22" s="60">
        <v>2</v>
      </c>
      <c r="R22" s="60">
        <f t="shared" si="0"/>
        <v>16</v>
      </c>
      <c r="S22" s="56">
        <f t="shared" si="1"/>
        <v>0.32</v>
      </c>
      <c r="T22" s="2"/>
    </row>
    <row r="23" spans="1:20" ht="31.5">
      <c r="A23" s="30">
        <v>17</v>
      </c>
      <c r="B23" s="44" t="s">
        <v>62</v>
      </c>
      <c r="C23" s="45" t="s">
        <v>7</v>
      </c>
      <c r="D23" s="53">
        <v>37168</v>
      </c>
      <c r="E23" s="44" t="s">
        <v>39</v>
      </c>
      <c r="F23" s="44" t="s">
        <v>40</v>
      </c>
      <c r="G23" s="46">
        <v>4</v>
      </c>
      <c r="H23" s="86">
        <v>1</v>
      </c>
      <c r="I23" s="46">
        <v>2</v>
      </c>
      <c r="J23" s="60">
        <v>0</v>
      </c>
      <c r="K23" s="60">
        <v>2</v>
      </c>
      <c r="L23" s="60">
        <v>0</v>
      </c>
      <c r="M23" s="60">
        <v>3</v>
      </c>
      <c r="N23" s="60">
        <v>2</v>
      </c>
      <c r="O23" s="60">
        <v>0</v>
      </c>
      <c r="P23" s="60">
        <v>1</v>
      </c>
      <c r="Q23" s="60">
        <v>0</v>
      </c>
      <c r="R23" s="60">
        <f t="shared" si="0"/>
        <v>15</v>
      </c>
      <c r="S23" s="56">
        <f t="shared" si="1"/>
        <v>0.3</v>
      </c>
      <c r="T23" s="2"/>
    </row>
    <row r="24" spans="1:20" ht="31.5">
      <c r="A24" s="30">
        <v>18</v>
      </c>
      <c r="B24" s="44" t="s">
        <v>143</v>
      </c>
      <c r="C24" s="45" t="s">
        <v>7</v>
      </c>
      <c r="D24" s="52">
        <v>37216</v>
      </c>
      <c r="E24" s="44" t="s">
        <v>115</v>
      </c>
      <c r="F24" s="44" t="s">
        <v>116</v>
      </c>
      <c r="G24" s="87">
        <v>4</v>
      </c>
      <c r="H24" s="46">
        <v>2</v>
      </c>
      <c r="I24" s="87">
        <v>4</v>
      </c>
      <c r="J24" s="60">
        <v>1</v>
      </c>
      <c r="K24" s="60">
        <v>2</v>
      </c>
      <c r="L24" s="60">
        <v>0</v>
      </c>
      <c r="M24" s="60">
        <v>2</v>
      </c>
      <c r="N24" s="60">
        <v>0</v>
      </c>
      <c r="O24" s="60">
        <v>0</v>
      </c>
      <c r="P24" s="60">
        <v>0</v>
      </c>
      <c r="Q24" s="60">
        <v>0</v>
      </c>
      <c r="R24" s="60">
        <f t="shared" si="0"/>
        <v>15</v>
      </c>
      <c r="S24" s="56">
        <f t="shared" si="1"/>
        <v>0.3</v>
      </c>
      <c r="T24" s="2"/>
    </row>
    <row r="25" spans="1:20" ht="31.5">
      <c r="A25" s="30">
        <v>19</v>
      </c>
      <c r="B25" s="44" t="s">
        <v>78</v>
      </c>
      <c r="C25" s="45" t="s">
        <v>7</v>
      </c>
      <c r="D25" s="52">
        <v>37046</v>
      </c>
      <c r="E25" s="44" t="s">
        <v>65</v>
      </c>
      <c r="F25" s="44" t="s">
        <v>66</v>
      </c>
      <c r="G25" s="46">
        <v>4</v>
      </c>
      <c r="H25" s="46">
        <v>4</v>
      </c>
      <c r="I25" s="46">
        <v>4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f t="shared" si="0"/>
        <v>12</v>
      </c>
      <c r="S25" s="56">
        <f t="shared" si="1"/>
        <v>0.24</v>
      </c>
      <c r="T25" s="2"/>
    </row>
    <row r="26" spans="1:20" ht="15.75">
      <c r="A26" s="30">
        <v>20</v>
      </c>
      <c r="B26" s="30" t="s">
        <v>191</v>
      </c>
      <c r="C26" s="30" t="s">
        <v>68</v>
      </c>
      <c r="D26" s="54">
        <v>37344</v>
      </c>
      <c r="E26" s="30" t="s">
        <v>190</v>
      </c>
      <c r="F26" s="30" t="s">
        <v>34</v>
      </c>
      <c r="G26" s="89">
        <v>4</v>
      </c>
      <c r="H26" s="89">
        <v>4</v>
      </c>
      <c r="I26" s="89">
        <v>4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f t="shared" si="0"/>
        <v>12</v>
      </c>
      <c r="S26" s="56">
        <f t="shared" si="1"/>
        <v>0.24</v>
      </c>
      <c r="T26" s="2"/>
    </row>
    <row r="27" spans="1:20" ht="31.5">
      <c r="A27" s="30">
        <v>21</v>
      </c>
      <c r="B27" s="44" t="s">
        <v>111</v>
      </c>
      <c r="C27" s="44" t="s">
        <v>7</v>
      </c>
      <c r="D27" s="53">
        <v>37051</v>
      </c>
      <c r="E27" s="44" t="s">
        <v>107</v>
      </c>
      <c r="F27" s="44" t="s">
        <v>112</v>
      </c>
      <c r="G27" s="46">
        <v>4</v>
      </c>
      <c r="H27" s="46">
        <v>2</v>
      </c>
      <c r="I27" s="46">
        <v>4</v>
      </c>
      <c r="J27" s="60">
        <v>0</v>
      </c>
      <c r="K27" s="60">
        <v>0</v>
      </c>
      <c r="L27" s="60">
        <v>0</v>
      </c>
      <c r="M27" s="60">
        <v>1</v>
      </c>
      <c r="N27" s="60">
        <v>0</v>
      </c>
      <c r="O27" s="60">
        <v>0</v>
      </c>
      <c r="P27" s="60">
        <v>0</v>
      </c>
      <c r="Q27" s="60">
        <v>0</v>
      </c>
      <c r="R27" s="60">
        <f t="shared" si="0"/>
        <v>11</v>
      </c>
      <c r="S27" s="56">
        <f t="shared" si="1"/>
        <v>0.22</v>
      </c>
      <c r="T27" s="2"/>
    </row>
    <row r="28" spans="1:20" ht="31.5">
      <c r="A28" s="30">
        <v>22</v>
      </c>
      <c r="B28" s="44" t="s">
        <v>144</v>
      </c>
      <c r="C28" s="45" t="s">
        <v>7</v>
      </c>
      <c r="D28" s="52">
        <v>37314</v>
      </c>
      <c r="E28" s="44" t="s">
        <v>115</v>
      </c>
      <c r="F28" s="44" t="s">
        <v>116</v>
      </c>
      <c r="G28" s="46">
        <v>4</v>
      </c>
      <c r="H28" s="46">
        <v>2</v>
      </c>
      <c r="I28" s="46">
        <v>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</v>
      </c>
      <c r="Q28" s="60">
        <v>0</v>
      </c>
      <c r="R28" s="60">
        <f t="shared" si="0"/>
        <v>11</v>
      </c>
      <c r="S28" s="56">
        <f t="shared" si="1"/>
        <v>0.22</v>
      </c>
      <c r="T28" s="2"/>
    </row>
    <row r="29" spans="1:20" ht="31.5">
      <c r="A29" s="30">
        <v>23</v>
      </c>
      <c r="B29" s="44" t="s">
        <v>79</v>
      </c>
      <c r="C29" s="45" t="s">
        <v>7</v>
      </c>
      <c r="D29" s="52">
        <v>37046</v>
      </c>
      <c r="E29" s="44" t="s">
        <v>65</v>
      </c>
      <c r="F29" s="44" t="s">
        <v>66</v>
      </c>
      <c r="G29" s="46">
        <v>2</v>
      </c>
      <c r="H29" s="46">
        <v>4</v>
      </c>
      <c r="I29" s="46">
        <v>2</v>
      </c>
      <c r="J29" s="60">
        <v>0</v>
      </c>
      <c r="K29" s="60">
        <v>1</v>
      </c>
      <c r="L29" s="60">
        <v>0</v>
      </c>
      <c r="M29" s="60">
        <v>1</v>
      </c>
      <c r="N29" s="60">
        <v>0</v>
      </c>
      <c r="O29" s="60">
        <v>1</v>
      </c>
      <c r="P29" s="60">
        <v>0</v>
      </c>
      <c r="Q29" s="60">
        <v>0</v>
      </c>
      <c r="R29" s="60">
        <f t="shared" si="0"/>
        <v>11</v>
      </c>
      <c r="S29" s="56">
        <f t="shared" si="1"/>
        <v>0.22</v>
      </c>
      <c r="T29" s="2"/>
    </row>
    <row r="30" spans="1:20" ht="32.25" thickBot="1">
      <c r="A30" s="30">
        <v>24</v>
      </c>
      <c r="B30" s="44" t="s">
        <v>80</v>
      </c>
      <c r="C30" s="45" t="s">
        <v>7</v>
      </c>
      <c r="D30" s="52">
        <v>37252</v>
      </c>
      <c r="E30" s="44" t="s">
        <v>81</v>
      </c>
      <c r="F30" s="44" t="s">
        <v>66</v>
      </c>
      <c r="G30" s="87">
        <v>4</v>
      </c>
      <c r="H30" s="87">
        <v>1</v>
      </c>
      <c r="I30" s="46">
        <v>2</v>
      </c>
      <c r="J30" s="60">
        <v>0</v>
      </c>
      <c r="K30" s="60">
        <v>0.5</v>
      </c>
      <c r="L30" s="60">
        <v>0</v>
      </c>
      <c r="M30" s="60">
        <v>2</v>
      </c>
      <c r="N30" s="60">
        <v>0</v>
      </c>
      <c r="O30" s="60">
        <v>1</v>
      </c>
      <c r="P30" s="60">
        <v>0</v>
      </c>
      <c r="Q30" s="60">
        <v>0</v>
      </c>
      <c r="R30" s="60">
        <f t="shared" si="0"/>
        <v>10.5</v>
      </c>
      <c r="S30" s="56">
        <f t="shared" si="1"/>
        <v>0.21</v>
      </c>
      <c r="T30" s="2"/>
    </row>
    <row r="31" spans="1:20" ht="16.5" thickBot="1">
      <c r="A31" s="30">
        <v>25</v>
      </c>
      <c r="B31" s="51" t="s">
        <v>82</v>
      </c>
      <c r="C31" s="45" t="s">
        <v>7</v>
      </c>
      <c r="D31" s="52">
        <v>37153</v>
      </c>
      <c r="E31" s="44" t="s">
        <v>65</v>
      </c>
      <c r="F31" s="44" t="s">
        <v>66</v>
      </c>
      <c r="G31" s="87">
        <v>2</v>
      </c>
      <c r="H31" s="87">
        <v>2</v>
      </c>
      <c r="I31" s="46">
        <v>4</v>
      </c>
      <c r="J31" s="60">
        <v>0</v>
      </c>
      <c r="K31" s="60">
        <v>1</v>
      </c>
      <c r="L31" s="60">
        <v>0</v>
      </c>
      <c r="M31" s="60">
        <v>1</v>
      </c>
      <c r="N31" s="60">
        <v>0</v>
      </c>
      <c r="O31" s="60">
        <v>0</v>
      </c>
      <c r="P31" s="60">
        <v>0</v>
      </c>
      <c r="Q31" s="60">
        <v>0</v>
      </c>
      <c r="R31" s="60">
        <f t="shared" si="0"/>
        <v>10</v>
      </c>
      <c r="S31" s="56">
        <f t="shared" si="1"/>
        <v>0.2</v>
      </c>
      <c r="T31" s="2"/>
    </row>
    <row r="32" spans="1:20" ht="15.75">
      <c r="A32" s="30">
        <v>26</v>
      </c>
      <c r="B32" s="30" t="s">
        <v>189</v>
      </c>
      <c r="C32" s="30" t="s">
        <v>68</v>
      </c>
      <c r="D32" s="54">
        <v>37409</v>
      </c>
      <c r="E32" s="30" t="s">
        <v>190</v>
      </c>
      <c r="F32" s="30" t="s">
        <v>34</v>
      </c>
      <c r="G32" s="89">
        <v>4</v>
      </c>
      <c r="H32" s="89">
        <v>1</v>
      </c>
      <c r="I32" s="89">
        <v>1</v>
      </c>
      <c r="J32" s="60">
        <v>0</v>
      </c>
      <c r="K32" s="60">
        <v>0</v>
      </c>
      <c r="L32" s="60">
        <v>0</v>
      </c>
      <c r="M32" s="60">
        <v>2</v>
      </c>
      <c r="N32" s="60">
        <v>0</v>
      </c>
      <c r="O32" s="60">
        <v>0</v>
      </c>
      <c r="P32" s="60">
        <v>1</v>
      </c>
      <c r="Q32" s="60">
        <v>0</v>
      </c>
      <c r="R32" s="60">
        <f t="shared" si="0"/>
        <v>9</v>
      </c>
      <c r="S32" s="56">
        <f t="shared" si="1"/>
        <v>0.18</v>
      </c>
      <c r="T32" s="2"/>
    </row>
    <row r="33" spans="1:20" ht="31.5">
      <c r="A33" s="30">
        <v>27</v>
      </c>
      <c r="B33" s="44" t="s">
        <v>29</v>
      </c>
      <c r="C33" s="45" t="s">
        <v>7</v>
      </c>
      <c r="D33" s="52">
        <v>37089</v>
      </c>
      <c r="E33" s="44" t="s">
        <v>211</v>
      </c>
      <c r="F33" s="44" t="s">
        <v>28</v>
      </c>
      <c r="G33" s="46">
        <v>4</v>
      </c>
      <c r="H33" s="86">
        <v>1</v>
      </c>
      <c r="I33" s="46">
        <v>1</v>
      </c>
      <c r="J33" s="60">
        <v>0</v>
      </c>
      <c r="K33" s="60">
        <v>0</v>
      </c>
      <c r="L33" s="60">
        <v>0</v>
      </c>
      <c r="M33" s="60">
        <v>1</v>
      </c>
      <c r="N33" s="60">
        <v>0</v>
      </c>
      <c r="O33" s="60">
        <v>0</v>
      </c>
      <c r="P33" s="60">
        <v>0</v>
      </c>
      <c r="Q33" s="60">
        <v>0</v>
      </c>
      <c r="R33" s="60">
        <f t="shared" si="0"/>
        <v>7</v>
      </c>
      <c r="S33" s="56">
        <f t="shared" si="1"/>
        <v>0.14</v>
      </c>
      <c r="T33" s="2"/>
    </row>
    <row r="34" spans="1:20" ht="31.5">
      <c r="A34" s="30">
        <v>28</v>
      </c>
      <c r="B34" s="44" t="s">
        <v>177</v>
      </c>
      <c r="C34" s="45" t="s">
        <v>7</v>
      </c>
      <c r="D34" s="52">
        <v>37311</v>
      </c>
      <c r="E34" s="44" t="s">
        <v>207</v>
      </c>
      <c r="F34" s="44" t="s">
        <v>146</v>
      </c>
      <c r="G34" s="46">
        <v>1</v>
      </c>
      <c r="H34" s="46">
        <v>1</v>
      </c>
      <c r="I34" s="46">
        <v>2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f t="shared" si="0"/>
        <v>4</v>
      </c>
      <c r="S34" s="56">
        <f t="shared" si="1"/>
        <v>0.08</v>
      </c>
      <c r="T34" s="2"/>
    </row>
    <row r="39" spans="2:3" ht="12.75">
      <c r="B39" t="s">
        <v>226</v>
      </c>
      <c r="C39" t="s">
        <v>228</v>
      </c>
    </row>
    <row r="41" spans="2:3" ht="12.75">
      <c r="B41" t="s">
        <v>227</v>
      </c>
      <c r="C41" t="s">
        <v>229</v>
      </c>
    </row>
    <row r="42" ht="12.75">
      <c r="C42" t="s">
        <v>230</v>
      </c>
    </row>
    <row r="43" spans="3:4" ht="12.75">
      <c r="C43" t="s">
        <v>231</v>
      </c>
      <c r="D43" t="s">
        <v>232</v>
      </c>
    </row>
    <row r="44" ht="12.75">
      <c r="C44" t="s">
        <v>233</v>
      </c>
    </row>
    <row r="45" ht="12.75">
      <c r="C45" t="s">
        <v>234</v>
      </c>
    </row>
  </sheetData>
  <sheetProtection/>
  <mergeCells count="4">
    <mergeCell ref="B1:J1"/>
    <mergeCell ref="C2:J2"/>
    <mergeCell ref="B3:J3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Ahlach</cp:lastModifiedBy>
  <cp:lastPrinted>2018-10-16T18:35:09Z</cp:lastPrinted>
  <dcterms:created xsi:type="dcterms:W3CDTF">2011-09-15T07:41:43Z</dcterms:created>
  <dcterms:modified xsi:type="dcterms:W3CDTF">2018-11-22T07:03:14Z</dcterms:modified>
  <cp:category/>
  <cp:version/>
  <cp:contentType/>
  <cp:contentStatus/>
</cp:coreProperties>
</file>