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74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<sst xmlns="http://schemas.openxmlformats.org/spreadsheetml/2006/main" count="729" uniqueCount="265">
  <si>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</si>
  <si>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</si>
  <si>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</si>
  <si>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</si>
  <si>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</si>
  <si>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</si>
  <si>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</si>
  <si>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</si>
  <si>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</si>
  <si>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</si>
  <si>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МБОУ "КЭГ"</t>
  </si>
  <si>
    <t>г. Элиста</t>
  </si>
  <si>
    <t xml:space="preserve">                  История       7 класс</t>
  </si>
  <si>
    <t>Павлов Джангар Боисович</t>
  </si>
  <si>
    <t>История              8 класс</t>
  </si>
  <si>
    <t xml:space="preserve">                  История       9 класс</t>
  </si>
  <si>
    <t xml:space="preserve">                 История       11 класс</t>
  </si>
  <si>
    <t>Кек-Манджиева Бальджир Николаевна</t>
  </si>
  <si>
    <t>Марзаева Марина Борисовна</t>
  </si>
  <si>
    <t xml:space="preserve">                История       10 класс</t>
  </si>
  <si>
    <t>Чимидова Эрвена Савровна</t>
  </si>
  <si>
    <t xml:space="preserve"> </t>
  </si>
  <si>
    <t>МБОУ "СОШ №3 имени Сергиенко Н.Г."</t>
  </si>
  <si>
    <t>Бордаева Донара Геннадьевна</t>
  </si>
  <si>
    <t>Борисов Артем Саналович</t>
  </si>
  <si>
    <t>Эрдниев Олег Евгеньевич</t>
  </si>
  <si>
    <t>Иванов Санжи Александрович</t>
  </si>
  <si>
    <t>Ворожейкина Людмила Сергеевна</t>
  </si>
  <si>
    <t>Жакарис Маргарита Александровна</t>
  </si>
  <si>
    <t>Нуркаева Галина Сергеевна</t>
  </si>
  <si>
    <t>Эрендженов Арслан Игоревич</t>
  </si>
  <si>
    <t>Намсинов Евгений Ильич</t>
  </si>
  <si>
    <t>Сареев Артем Тимофеевич</t>
  </si>
  <si>
    <t>Цекирова Алина Владимировна</t>
  </si>
  <si>
    <t>Маргаев Чингис Александрови</t>
  </si>
  <si>
    <t>Романенко Анастасия Евгеньевна</t>
  </si>
  <si>
    <t>Джалыков Даниил Александрович</t>
  </si>
  <si>
    <t>Бембеева Даяна Николаевна</t>
  </si>
  <si>
    <t>Лебедева Дарья Александровна</t>
  </si>
  <si>
    <t>Цадыров Виталий Иванович</t>
  </si>
  <si>
    <t>МБОУ СОШ № 4</t>
  </si>
  <si>
    <t>гЭлиста</t>
  </si>
  <si>
    <t>Шонджиев Илья Баирович</t>
  </si>
  <si>
    <t>МБОУ"СОШ№8 им.Н.Очирова"</t>
  </si>
  <si>
    <t>Мамаева Людмила Андреевна</t>
  </si>
  <si>
    <t>Очирова Ксения Николаевна</t>
  </si>
  <si>
    <t>МБОУ "СОШ №10 " им.Бембетова В.А.</t>
  </si>
  <si>
    <t>Басангова Данара Сергеевна</t>
  </si>
  <si>
    <t>Бодрова Элина Витальевна</t>
  </si>
  <si>
    <t>Халгаева Заяна Валерьевна</t>
  </si>
  <si>
    <t>Олязаева Энкира Михайловна</t>
  </si>
  <si>
    <t>Умиралиев Ренат Аскарович</t>
  </si>
  <si>
    <t>Горяев Санджи Юрьевич</t>
  </si>
  <si>
    <t>Нормаев Петр Борисович</t>
  </si>
  <si>
    <t>МБОУ "СОШ № 12"</t>
  </si>
  <si>
    <t>Сагипова Тамара Дорджиевна</t>
  </si>
  <si>
    <t>Очирова Татьяна Николаевна</t>
  </si>
  <si>
    <t>Санджиева Тамара Валерьевна</t>
  </si>
  <si>
    <t>Басхаева Эвелина Владимировна</t>
  </si>
  <si>
    <t>МБОУ "СОШ №15"</t>
  </si>
  <si>
    <t>Есенов Санан Николаевич</t>
  </si>
  <si>
    <t>Усенко Екатерина Дмитриевна</t>
  </si>
  <si>
    <t>МБОУ "СОШ № 17" им.Кугультинова Д.Н.</t>
  </si>
  <si>
    <t>Отыкова Ольга Николаевна</t>
  </si>
  <si>
    <t>Сарангов Давид Владимирович</t>
  </si>
  <si>
    <t>Федоров Очир Бембинович</t>
  </si>
  <si>
    <t>Надбитова Галина Саранговна</t>
  </si>
  <si>
    <t>Горяева Тегряш Баатровна</t>
  </si>
  <si>
    <t>Цеденов Артем Кимович</t>
  </si>
  <si>
    <t>Борисова Александра Игоревна</t>
  </si>
  <si>
    <t>Логаева Нелля Андреевна</t>
  </si>
  <si>
    <t>Кашаева Елена Батровна</t>
  </si>
  <si>
    <t>Шаповалова  Ирина Евгеньевна</t>
  </si>
  <si>
    <t>Зундугинов Борис Санжинович</t>
  </si>
  <si>
    <t>Очирова Валерия Баатровна</t>
  </si>
  <si>
    <t>Кибенова Джалсана Викторвна</t>
  </si>
  <si>
    <t>Пашнанова Эльзята Алеговна</t>
  </si>
  <si>
    <t>Аджиев Арсений Нигмаевич</t>
  </si>
  <si>
    <t>Горяева Ялмн Баатровна</t>
  </si>
  <si>
    <t>МБОУ "СОШ №17" им.Кугультинова Д.Н.</t>
  </si>
  <si>
    <t>Калюжная Екатерина Сергеевна</t>
  </si>
  <si>
    <t>Самаева Иляна Мингияновна</t>
  </si>
  <si>
    <t>Надбитов Дорджи Анатольевич</t>
  </si>
  <si>
    <t>Сангаджиев Дава Бадмаевич</t>
  </si>
  <si>
    <t>Богаева Баина Эрдниевна</t>
  </si>
  <si>
    <t>МБОУ "СОШ № 17" им.Кугультинова  Д.Н.</t>
  </si>
  <si>
    <t>Башангинова Анастасия Дмитриевна</t>
  </si>
  <si>
    <t>Джушхинов Андрей Андреевич</t>
  </si>
  <si>
    <t>Оконова Булган Дорджиевна</t>
  </si>
  <si>
    <t>Чурюмов Александр Сергеевич</t>
  </si>
  <si>
    <t>Ахманджиева Диана Нарановна</t>
  </si>
  <si>
    <t>Бугульдинова Ольга Владимировна</t>
  </si>
  <si>
    <t>Очиров Чингис Мергенович</t>
  </si>
  <si>
    <t>Манджиев Давид Токтунович</t>
  </si>
  <si>
    <t>Элиста</t>
  </si>
  <si>
    <t xml:space="preserve">Манджиева Евгения Владимировна </t>
  </si>
  <si>
    <t>Эрднигаряева Татьяна Гогаевна</t>
  </si>
  <si>
    <t>МБОУ «СОШ №18»</t>
  </si>
  <si>
    <t xml:space="preserve">Кравчук Мирослав Витальевич </t>
  </si>
  <si>
    <t xml:space="preserve">Хорошевская Алена Валентиновна </t>
  </si>
  <si>
    <t xml:space="preserve">Казаев Евгений Анатольевич </t>
  </si>
  <si>
    <t>23.12.2004.</t>
  </si>
  <si>
    <t xml:space="preserve">Шовгуров Артур Анатольевич </t>
  </si>
  <si>
    <t>Сарунова Дарина Хонгоровна</t>
  </si>
  <si>
    <t>Шураева Саяна Александровна</t>
  </si>
  <si>
    <t>Сангаджиева Энкира Долановна</t>
  </si>
  <si>
    <t xml:space="preserve">Самойлов Никита Сергеевич </t>
  </si>
  <si>
    <t xml:space="preserve">Михайлова Виктория Николаевна </t>
  </si>
  <si>
    <t>27.02.2003.</t>
  </si>
  <si>
    <t xml:space="preserve">Эминов Олег Павлович </t>
  </si>
  <si>
    <t>01.12.2001.</t>
  </si>
  <si>
    <t xml:space="preserve">Униятова Алина Александровна </t>
  </si>
  <si>
    <t>Саранова Галина Бембеевна</t>
  </si>
  <si>
    <t>Тугусова Светлана Алексеевна</t>
  </si>
  <si>
    <t>Саткуева Раиса Манджиевна</t>
  </si>
  <si>
    <t>Солопова Ангелина Денисовна</t>
  </si>
  <si>
    <t>МБОУ "СОШ №20" г.Элисты</t>
  </si>
  <si>
    <t>Гаврильченко Ксения Алексеевна</t>
  </si>
  <si>
    <t>Болдырев Дмитрий Владимирович</t>
  </si>
  <si>
    <t>Тюрбеев Нарма Евгеньевич</t>
  </si>
  <si>
    <t>Громов Егор Дмитриевич</t>
  </si>
  <si>
    <t>Шунчаева Фаина Тамировна</t>
  </si>
  <si>
    <t>МБОУ "СОШ №21"</t>
  </si>
  <si>
    <t>Баташова Наталья Николаевна</t>
  </si>
  <si>
    <t>Боваев Чингис Мингиянович</t>
  </si>
  <si>
    <t>Сипирова Амуланга Баатровна</t>
  </si>
  <si>
    <t>Тараскаев Давид Михайлович</t>
  </si>
  <si>
    <t>Сенькеев Айс Антович</t>
  </si>
  <si>
    <t xml:space="preserve">Слизский Стефан Романович </t>
  </si>
  <si>
    <t>Мугенов Темир Сергеевич</t>
  </si>
  <si>
    <t>Намруева Герел Константиновна</t>
  </si>
  <si>
    <t>Хахлинова Байрта Ивановна</t>
  </si>
  <si>
    <t>Чудакова Валентина Васильевна</t>
  </si>
  <si>
    <t>Харцызов Данзан Геннадьевич</t>
  </si>
  <si>
    <t>МБОУ «СОШ № 21»</t>
  </si>
  <si>
    <t>Овчарова Анна Александровна</t>
  </si>
  <si>
    <t>Оргаева Джиргал Александровна</t>
  </si>
  <si>
    <t>Иванов Арлтан Саналович</t>
  </si>
  <si>
    <t>Эрдниева Виктория Валерьевна</t>
  </si>
  <si>
    <t>Кравцова Екатерина Евгеньевна</t>
  </si>
  <si>
    <t>МБОУ "СОШ №23"</t>
  </si>
  <si>
    <t>Василенко Елена Юрьевна</t>
  </si>
  <si>
    <t>Мархутова Саглара Анатольевна</t>
  </si>
  <si>
    <t>Пипенко Сергей Викторович</t>
  </si>
  <si>
    <t>Богославский Илья Сергеевич</t>
  </si>
  <si>
    <t>Мантусов Владимир Анатольевич</t>
  </si>
  <si>
    <t>Невская Римма Очир-Горяевна</t>
  </si>
  <si>
    <t>Боктаев Эдуард Даланович</t>
  </si>
  <si>
    <t>Лиджиева Алина Мингияновна</t>
  </si>
  <si>
    <t>Хулхачиев Бата Бадмаевич</t>
  </si>
  <si>
    <t>Мутулов Станислав Саналович</t>
  </si>
  <si>
    <t>Мацакова Александра Александровна</t>
  </si>
  <si>
    <t>Бардышева Екатерина Олеговна</t>
  </si>
  <si>
    <t>Слизская Валерия Олеговна</t>
  </si>
  <si>
    <t>Элеева Кермен Владимировна</t>
  </si>
  <si>
    <t>11.02..2002</t>
  </si>
  <si>
    <t>Убушиев Тимур Игоревич</t>
  </si>
  <si>
    <t>МБОУ " ЭТЛ"</t>
  </si>
  <si>
    <t>Манцынова Валентина Николаевна</t>
  </si>
  <si>
    <t>Лиджиева Виктория Романовна</t>
  </si>
  <si>
    <t>Мацынова Валентина Николаевна</t>
  </si>
  <si>
    <t>Богзыкова Мария Юрьевна</t>
  </si>
  <si>
    <t>Базазян Розалия Меружановна</t>
  </si>
  <si>
    <t>Цуцков Александр Сергеевич</t>
  </si>
  <si>
    <t>Панфилова Светлана Витальевна</t>
  </si>
  <si>
    <t>Киселев Денис Александрович</t>
  </si>
  <si>
    <t>Харинова Александра Кирилловна</t>
  </si>
  <si>
    <t>ЭМГ</t>
  </si>
  <si>
    <t>Болдырева Лидия Хулхачиевна</t>
  </si>
  <si>
    <t>Менкенов Бадма Андреевич</t>
  </si>
  <si>
    <t>МБОУ ЭМГ</t>
  </si>
  <si>
    <t>Джуканова Данара Николаевна</t>
  </si>
  <si>
    <t xml:space="preserve">г.Элиста </t>
  </si>
  <si>
    <t>Дорджеева  Алтана Саналовна</t>
  </si>
  <si>
    <t>Пальткаева Герензел Арслановна</t>
  </si>
  <si>
    <t>Бухаев Баир Саналович</t>
  </si>
  <si>
    <t xml:space="preserve">Мухлаева Элистина Арслановна </t>
  </si>
  <si>
    <t>МБОУ "РНГ"</t>
  </si>
  <si>
    <t>Моллаев Александр Монтаевич</t>
  </si>
  <si>
    <t>Манджиева Светлана Борисовна</t>
  </si>
  <si>
    <t>Тостаев Николай Николаевич</t>
  </si>
  <si>
    <t>Кичикова Милана Валерьевна</t>
  </si>
  <si>
    <t>Кекельдженов Алексей Дмитриевич</t>
  </si>
  <si>
    <t>Буцкий Никита Александрович</t>
  </si>
  <si>
    <t>Ейскова Людмила Сергеевна</t>
  </si>
  <si>
    <t>05.12.2000</t>
  </si>
  <si>
    <t>Антонов Ефим Вячеславович</t>
  </si>
  <si>
    <t>МБОУ "ЭКГ"</t>
  </si>
  <si>
    <t>Пушкарева Елизавета Витальевна</t>
  </si>
  <si>
    <t xml:space="preserve">Авяев Александр Васильевич </t>
  </si>
  <si>
    <t>Мацакова Светлана Алексеевна</t>
  </si>
  <si>
    <t>Лиджиева Мария Владимировна</t>
  </si>
  <si>
    <t>Дорджиева Кермен Эрдниевна</t>
  </si>
  <si>
    <t>Шарманджиева Любовь Борисовна</t>
  </si>
  <si>
    <t>Авяев Байр Александрович</t>
  </si>
  <si>
    <t>Пасько Валерия Витальевна</t>
  </si>
  <si>
    <t>Мархадаев Алексей Валерьевич</t>
  </si>
  <si>
    <t>Авяев Александр Васильевич</t>
  </si>
  <si>
    <t>Зудбинов Давид Владимирович</t>
  </si>
  <si>
    <t>Шарапова Замира Хамитовна</t>
  </si>
  <si>
    <t>Мантеев Мерген Батрович</t>
  </si>
  <si>
    <t>Бадмаев Базыр Владимирович</t>
  </si>
  <si>
    <t>МБОУ "КНГ им.Кичикова А.Ш."</t>
  </si>
  <si>
    <t>Дорджиева Светлана Анатольевна</t>
  </si>
  <si>
    <t>Бембеева Кермен Саналовна</t>
  </si>
  <si>
    <t>Иджилов Алдар Адиянович</t>
  </si>
  <si>
    <t>Маргаева Улана Цеденовна</t>
  </si>
  <si>
    <t>Боваев Эрдем Эрендженович</t>
  </si>
  <si>
    <t>Манджиева Заяна Басанговна</t>
  </si>
  <si>
    <t>Мудаев Кирсан Владимирович</t>
  </si>
  <si>
    <t>Тюрбеев Церен Николаевич</t>
  </si>
  <si>
    <t>Уланов Церен Саналович</t>
  </si>
  <si>
    <t>Чемидов Сандже Васильевич</t>
  </si>
  <si>
    <t>Ангиров Бата Иванович</t>
  </si>
  <si>
    <t xml:space="preserve">Даваев Адьян Владимирович </t>
  </si>
  <si>
    <t>Мукубенов Церен Менкеевич</t>
  </si>
  <si>
    <t>Манджиева Джиргал Нармаевна</t>
  </si>
  <si>
    <t>МБОУ "Элистинский лицей"</t>
  </si>
  <si>
    <t>Шевенова Светлана Ивановна</t>
  </si>
  <si>
    <t>Унгунова Ольга Очировна</t>
  </si>
  <si>
    <t>Очиров Александр Геннадьевич</t>
  </si>
  <si>
    <t>Рясная Дарья Юрьевна</t>
  </si>
  <si>
    <t>Манцева Кермен Эдуардовна</t>
  </si>
  <si>
    <t>Овшинов Олег Евгеньевич</t>
  </si>
  <si>
    <t>Баянов Мингиян Сергеевич</t>
  </si>
  <si>
    <t>Сангаджиев Сергей Александрович</t>
  </si>
  <si>
    <t>Мамаев Данзан Лиджиевич</t>
  </si>
  <si>
    <t>Немеев Санджи Семёнович</t>
  </si>
  <si>
    <t>Эрдниева Сарина Арслановна</t>
  </si>
  <si>
    <t>Джиджаев Дольган Валериевич</t>
  </si>
  <si>
    <t>Макаев Вадим Витальевич</t>
  </si>
  <si>
    <t>Темяшев Очир Олегович</t>
  </si>
  <si>
    <t>Куканов Эренцен Денисович</t>
  </si>
  <si>
    <t>Опуева Валентина Алгаевна</t>
  </si>
  <si>
    <t>Надбитов Данир Русланович</t>
  </si>
  <si>
    <t>Сангаджи-Горяев Джисан Баатрович</t>
  </si>
  <si>
    <t>Чупов Виктор Павлович</t>
  </si>
  <si>
    <t>Чурюмов Алдар Арсланович</t>
  </si>
  <si>
    <t>Амаева Алтана Мингияновна</t>
  </si>
  <si>
    <t>Маштакова Гилянга Арсланговна</t>
  </si>
  <si>
    <t>Леонова Елизавета Геннадьевна</t>
  </si>
  <si>
    <t>ЧОУ "СГЛ"</t>
  </si>
  <si>
    <t>Доржиева Таисия Андреевна</t>
  </si>
  <si>
    <t>Элеева Саяна Вячеславовна</t>
  </si>
  <si>
    <t>Шовгурова Даяна Савровна</t>
  </si>
  <si>
    <t>06.09.05г.</t>
  </si>
  <si>
    <t>ЧОУ ОШ "Перспектива"</t>
  </si>
  <si>
    <t>Тестирование</t>
  </si>
  <si>
    <t xml:space="preserve"> муниципальный этап Всероссийской олимпиады школьников 2018-2019 уч. год    </t>
  </si>
  <si>
    <t xml:space="preserve">  муниципальный этапа Всероссийской олимпиады школьников 2018-2019 уч. год    </t>
  </si>
  <si>
    <t>Убушаева Софья Евгеньевна</t>
  </si>
  <si>
    <t>Шимкова Даниэла Павловна</t>
  </si>
  <si>
    <t>Омаев Эрдни Мушаевич</t>
  </si>
  <si>
    <t xml:space="preserve">Гергесова Лия Сергеевна </t>
  </si>
  <si>
    <t>Эренценов Николай Юрьевич</t>
  </si>
  <si>
    <t>Максимальный балл -  100                                             Дата проведения  30 ноябрь 2018 г.</t>
  </si>
  <si>
    <t>Максимальный балл -  85                                             Дата проведения  30 ноября 2018 г.</t>
  </si>
  <si>
    <t>Максимальный балл - 86                                                             Дата проведения  30   ноября 2018 г.</t>
  </si>
  <si>
    <t>Максимальный балл -  100                                             Дата проведения  30 ноября 2018 г.</t>
  </si>
  <si>
    <t>Максимальный балл -  100                                              Дата проведения  30 ноября 2018 г.</t>
  </si>
  <si>
    <t>Болдырева Мира Владимировна</t>
  </si>
  <si>
    <t xml:space="preserve">Нюдляева Аделина Хонгоровна </t>
  </si>
  <si>
    <t>Сангаджиева Алина Арслановна</t>
  </si>
  <si>
    <t>Надбитова Галина Сарановна</t>
  </si>
  <si>
    <t>Аксенова Байрта Витальевна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</si>
</sst>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0"/>
      <name val="Arial Cyr "/>
      <family val="0"/>
    </font>
    <font>
      <sz val="9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14" fontId="9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left" vertical="center"/>
    </xf>
    <xf numFmtId="0" fontId="8" fillId="34" borderId="10" xfId="0" applyFont="1" applyFill="1" applyBorder="1" applyAlignment="1">
      <alignment vertical="center" wrapText="1"/>
    </xf>
    <xf numFmtId="14" fontId="8" fillId="34" borderId="10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vertical="top" wrapText="1"/>
    </xf>
    <xf numFmtId="14" fontId="8" fillId="34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14" fontId="8" fillId="33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left"/>
    </xf>
    <xf numFmtId="14" fontId="8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8" fillId="35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11" fillId="0" borderId="10" xfId="0" applyFont="1" applyBorder="1" applyAlignment="1">
      <alignment vertical="top"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 wrapText="1"/>
    </xf>
    <xf numFmtId="14" fontId="8" fillId="35" borderId="1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B4">
      <selection activeCell="T20" sqref="T20"/>
    </sheetView>
  </sheetViews>
  <sheetFormatPr defaultColWidth="9.00390625" defaultRowHeight="12.75"/>
  <cols>
    <col min="1" max="1" width="6.375" style="0" customWidth="1"/>
    <col min="2" max="2" width="34.875" style="0" customWidth="1"/>
    <col min="3" max="3" width="11.25390625" style="0" customWidth="1"/>
    <col min="4" max="4" width="13.00390625" style="0" customWidth="1"/>
    <col min="5" max="5" width="34.00390625" style="0" customWidth="1"/>
    <col min="6" max="6" width="32.625" style="0" customWidth="1"/>
    <col min="7" max="17" width="5.125" style="0" customWidth="1"/>
    <col min="18" max="18" width="5.625" style="0" customWidth="1"/>
    <col min="19" max="19" width="9.75390625" style="0" customWidth="1"/>
    <col min="20" max="20" width="14.25390625" style="0" customWidth="1"/>
    <col min="21" max="21" width="13.75390625" style="0" customWidth="1"/>
  </cols>
  <sheetData>
    <row r="1" spans="1:21" ht="15.7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5.75">
      <c r="A2" s="3"/>
      <c r="B2" s="72" t="s">
        <v>12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5.75">
      <c r="A3" s="71" t="s">
        <v>248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.75">
      <c r="A4" s="72" t="s">
        <v>256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5.75" customHeight="1">
      <c r="A5" s="4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66" t="s">
        <v>0</v>
      </c>
      <c r="B6" s="68" t="s">
        <v>1</v>
      </c>
      <c r="C6" s="66" t="s">
        <v>2</v>
      </c>
      <c r="D6" s="68" t="s">
        <v>3</v>
      </c>
      <c r="E6" s="73" t="s">
        <v>4</v>
      </c>
      <c r="F6" s="73" t="s">
        <v>5</v>
      </c>
      <c r="G6" s="74" t="s">
        <v>247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3" t="s">
        <v>6</v>
      </c>
      <c r="T6" s="73" t="s">
        <v>7</v>
      </c>
      <c r="U6" s="73" t="s">
        <v>8</v>
      </c>
    </row>
    <row r="7" spans="1:21" ht="41.25" customHeight="1">
      <c r="A7" s="67"/>
      <c r="B7" s="69"/>
      <c r="C7" s="70"/>
      <c r="D7" s="70"/>
      <c r="E7" s="73"/>
      <c r="F7" s="73"/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8">
        <v>11</v>
      </c>
      <c r="R7" s="8">
        <v>12</v>
      </c>
      <c r="S7" s="73"/>
      <c r="T7" s="73"/>
      <c r="U7" s="73"/>
    </row>
    <row r="8" spans="1:21" ht="15">
      <c r="A8" s="14">
        <v>1</v>
      </c>
      <c r="B8" s="13" t="s">
        <v>68</v>
      </c>
      <c r="C8" s="27" t="s">
        <v>9</v>
      </c>
      <c r="D8" s="28">
        <v>38613</v>
      </c>
      <c r="E8" s="27" t="s">
        <v>62</v>
      </c>
      <c r="F8" s="13" t="s">
        <v>66</v>
      </c>
      <c r="G8" s="13">
        <v>4</v>
      </c>
      <c r="H8" s="13">
        <v>4</v>
      </c>
      <c r="I8" s="13">
        <v>8</v>
      </c>
      <c r="J8" s="13">
        <v>6</v>
      </c>
      <c r="K8" s="13">
        <v>2</v>
      </c>
      <c r="L8" s="13">
        <v>5</v>
      </c>
      <c r="M8" s="13">
        <v>9</v>
      </c>
      <c r="N8" s="13">
        <v>5</v>
      </c>
      <c r="O8" s="13">
        <v>0</v>
      </c>
      <c r="P8" s="13">
        <v>4</v>
      </c>
      <c r="Q8" s="13">
        <v>10</v>
      </c>
      <c r="R8" s="13">
        <v>5</v>
      </c>
      <c r="S8" s="6">
        <f aca="true" t="shared" si="0" ref="S8:S30">SUM(G8:R8)</f>
        <v>62</v>
      </c>
      <c r="T8" s="40">
        <f aca="true" t="shared" si="1" ref="T8:T30">S8/85</f>
        <v>0.7294117647058823</v>
      </c>
      <c r="U8" s="6"/>
    </row>
    <row r="9" spans="1:21" ht="15">
      <c r="A9" s="18">
        <v>2</v>
      </c>
      <c r="B9" s="13" t="s">
        <v>244</v>
      </c>
      <c r="C9" s="27" t="s">
        <v>9</v>
      </c>
      <c r="D9" s="27" t="s">
        <v>245</v>
      </c>
      <c r="E9" s="27" t="s">
        <v>246</v>
      </c>
      <c r="F9" s="13" t="s">
        <v>218</v>
      </c>
      <c r="G9" s="13">
        <v>6</v>
      </c>
      <c r="H9" s="13">
        <v>4</v>
      </c>
      <c r="I9" s="13">
        <v>8</v>
      </c>
      <c r="J9" s="13">
        <v>6</v>
      </c>
      <c r="K9" s="13">
        <v>2</v>
      </c>
      <c r="L9" s="13">
        <v>5</v>
      </c>
      <c r="M9" s="13">
        <v>10</v>
      </c>
      <c r="N9" s="13">
        <v>4</v>
      </c>
      <c r="O9" s="13">
        <v>6</v>
      </c>
      <c r="P9" s="13">
        <v>7</v>
      </c>
      <c r="Q9" s="13">
        <v>4</v>
      </c>
      <c r="R9" s="13">
        <v>0</v>
      </c>
      <c r="S9" s="6">
        <f t="shared" si="0"/>
        <v>62</v>
      </c>
      <c r="T9" s="40">
        <f t="shared" si="1"/>
        <v>0.7294117647058823</v>
      </c>
      <c r="U9" s="6"/>
    </row>
    <row r="10" spans="1:21" ht="15">
      <c r="A10" s="14">
        <v>3</v>
      </c>
      <c r="B10" s="13" t="s">
        <v>125</v>
      </c>
      <c r="C10" s="27" t="s">
        <v>9</v>
      </c>
      <c r="D10" s="28">
        <v>38450</v>
      </c>
      <c r="E10" s="27" t="s">
        <v>122</v>
      </c>
      <c r="F10" s="13" t="s">
        <v>124</v>
      </c>
      <c r="G10" s="13">
        <v>8</v>
      </c>
      <c r="H10" s="13">
        <v>5</v>
      </c>
      <c r="I10" s="13">
        <v>4</v>
      </c>
      <c r="J10" s="13">
        <v>6</v>
      </c>
      <c r="K10" s="13">
        <v>2</v>
      </c>
      <c r="L10" s="13">
        <v>4</v>
      </c>
      <c r="M10" s="13">
        <v>9</v>
      </c>
      <c r="N10" s="13">
        <v>5</v>
      </c>
      <c r="O10" s="13">
        <v>4</v>
      </c>
      <c r="P10" s="13">
        <v>7</v>
      </c>
      <c r="Q10" s="13">
        <v>0</v>
      </c>
      <c r="R10" s="13">
        <v>5</v>
      </c>
      <c r="S10" s="6">
        <f t="shared" si="0"/>
        <v>59</v>
      </c>
      <c r="T10" s="40">
        <f t="shared" si="1"/>
        <v>0.6941176470588235</v>
      </c>
      <c r="U10" s="6"/>
    </row>
    <row r="11" spans="1:21" ht="15">
      <c r="A11" s="18">
        <v>4</v>
      </c>
      <c r="B11" s="13" t="s">
        <v>65</v>
      </c>
      <c r="C11" s="27" t="s">
        <v>9</v>
      </c>
      <c r="D11" s="28">
        <v>38441</v>
      </c>
      <c r="E11" s="27" t="s">
        <v>62</v>
      </c>
      <c r="F11" s="13" t="s">
        <v>66</v>
      </c>
      <c r="G11" s="13">
        <v>8</v>
      </c>
      <c r="H11" s="13">
        <v>8</v>
      </c>
      <c r="I11" s="13">
        <v>8</v>
      </c>
      <c r="J11" s="13">
        <v>6</v>
      </c>
      <c r="K11" s="13">
        <v>2</v>
      </c>
      <c r="L11" s="13">
        <v>5</v>
      </c>
      <c r="M11" s="13">
        <v>8</v>
      </c>
      <c r="N11" s="13">
        <v>4</v>
      </c>
      <c r="O11" s="13">
        <v>3</v>
      </c>
      <c r="P11" s="13">
        <v>1</v>
      </c>
      <c r="Q11" s="13">
        <v>4</v>
      </c>
      <c r="R11" s="13">
        <v>0</v>
      </c>
      <c r="S11" s="6">
        <f t="shared" si="0"/>
        <v>57</v>
      </c>
      <c r="T11" s="40">
        <f t="shared" si="1"/>
        <v>0.6705882352941176</v>
      </c>
      <c r="U11" s="6"/>
    </row>
    <row r="12" spans="1:21" ht="15">
      <c r="A12" s="14">
        <v>5</v>
      </c>
      <c r="B12" s="13" t="s">
        <v>115</v>
      </c>
      <c r="C12" s="27" t="s">
        <v>9</v>
      </c>
      <c r="D12" s="28">
        <v>38688</v>
      </c>
      <c r="E12" s="27" t="s">
        <v>116</v>
      </c>
      <c r="F12" s="13" t="s">
        <v>113</v>
      </c>
      <c r="G12" s="13">
        <v>6</v>
      </c>
      <c r="H12" s="13">
        <v>5</v>
      </c>
      <c r="I12" s="13">
        <v>4</v>
      </c>
      <c r="J12" s="13">
        <v>3</v>
      </c>
      <c r="K12" s="13">
        <v>6</v>
      </c>
      <c r="L12" s="13">
        <v>3</v>
      </c>
      <c r="M12" s="13">
        <v>5</v>
      </c>
      <c r="N12" s="13">
        <v>4</v>
      </c>
      <c r="O12" s="13">
        <v>3</v>
      </c>
      <c r="P12" s="13">
        <v>0</v>
      </c>
      <c r="Q12" s="13">
        <v>8</v>
      </c>
      <c r="R12" s="13">
        <v>4</v>
      </c>
      <c r="S12" s="6">
        <f t="shared" si="0"/>
        <v>51</v>
      </c>
      <c r="T12" s="40">
        <f t="shared" si="1"/>
        <v>0.6</v>
      </c>
      <c r="U12" s="6"/>
    </row>
    <row r="13" spans="1:21" ht="15">
      <c r="A13" s="18">
        <v>6</v>
      </c>
      <c r="B13" s="13" t="s">
        <v>51</v>
      </c>
      <c r="C13" s="27" t="s">
        <v>9</v>
      </c>
      <c r="D13" s="28">
        <v>38615</v>
      </c>
      <c r="E13" s="27" t="s">
        <v>46</v>
      </c>
      <c r="F13" s="13" t="s">
        <v>49</v>
      </c>
      <c r="G13" s="13">
        <v>6</v>
      </c>
      <c r="H13" s="13">
        <v>2</v>
      </c>
      <c r="I13" s="13">
        <v>2</v>
      </c>
      <c r="J13" s="13">
        <v>3</v>
      </c>
      <c r="K13" s="13">
        <v>4</v>
      </c>
      <c r="L13" s="13">
        <v>4</v>
      </c>
      <c r="M13" s="13">
        <v>8</v>
      </c>
      <c r="N13" s="13">
        <v>3</v>
      </c>
      <c r="O13" s="13">
        <v>2</v>
      </c>
      <c r="P13" s="13">
        <v>0</v>
      </c>
      <c r="Q13" s="13">
        <v>9</v>
      </c>
      <c r="R13" s="13">
        <v>4</v>
      </c>
      <c r="S13" s="6">
        <f t="shared" si="0"/>
        <v>47</v>
      </c>
      <c r="T13" s="40">
        <f t="shared" si="1"/>
        <v>0.5529411764705883</v>
      </c>
      <c r="U13" s="6"/>
    </row>
    <row r="14" spans="1:21" ht="15">
      <c r="A14" s="14">
        <v>7</v>
      </c>
      <c r="B14" s="13" t="s">
        <v>169</v>
      </c>
      <c r="C14" s="27" t="s">
        <v>11</v>
      </c>
      <c r="D14" s="28">
        <v>38774</v>
      </c>
      <c r="E14" s="15" t="s">
        <v>167</v>
      </c>
      <c r="F14" s="16" t="s">
        <v>168</v>
      </c>
      <c r="G14" s="16">
        <v>6</v>
      </c>
      <c r="H14" s="16">
        <v>2</v>
      </c>
      <c r="I14" s="16">
        <v>8</v>
      </c>
      <c r="J14" s="16">
        <v>3</v>
      </c>
      <c r="K14" s="16">
        <v>3</v>
      </c>
      <c r="L14" s="16">
        <v>5</v>
      </c>
      <c r="M14" s="16">
        <v>8</v>
      </c>
      <c r="N14" s="16">
        <v>4</v>
      </c>
      <c r="O14" s="16">
        <v>2</v>
      </c>
      <c r="P14" s="16">
        <v>0</v>
      </c>
      <c r="Q14" s="16">
        <v>4</v>
      </c>
      <c r="R14" s="16">
        <v>2</v>
      </c>
      <c r="S14" s="6">
        <f t="shared" si="0"/>
        <v>47</v>
      </c>
      <c r="T14" s="40">
        <f t="shared" si="1"/>
        <v>0.5529411764705883</v>
      </c>
      <c r="U14" s="6"/>
    </row>
    <row r="15" spans="1:21" ht="15">
      <c r="A15" s="18">
        <v>8</v>
      </c>
      <c r="B15" s="13" t="s">
        <v>67</v>
      </c>
      <c r="C15" s="27" t="s">
        <v>9</v>
      </c>
      <c r="D15" s="28">
        <v>38539</v>
      </c>
      <c r="E15" s="27" t="s">
        <v>62</v>
      </c>
      <c r="F15" s="13" t="s">
        <v>66</v>
      </c>
      <c r="G15" s="13">
        <v>4</v>
      </c>
      <c r="H15" s="13">
        <v>3</v>
      </c>
      <c r="I15" s="13">
        <v>6</v>
      </c>
      <c r="J15" s="13">
        <v>3</v>
      </c>
      <c r="K15" s="13">
        <v>0</v>
      </c>
      <c r="L15" s="13">
        <v>4</v>
      </c>
      <c r="M15" s="13">
        <v>7</v>
      </c>
      <c r="N15" s="13">
        <v>4</v>
      </c>
      <c r="O15" s="13">
        <v>4</v>
      </c>
      <c r="P15" s="13">
        <v>1</v>
      </c>
      <c r="Q15" s="13">
        <v>7</v>
      </c>
      <c r="R15" s="13">
        <v>3</v>
      </c>
      <c r="S15" s="6">
        <f t="shared" si="0"/>
        <v>46</v>
      </c>
      <c r="T15" s="40">
        <f t="shared" si="1"/>
        <v>0.5411764705882353</v>
      </c>
      <c r="U15" s="6"/>
    </row>
    <row r="16" spans="1:21" ht="15">
      <c r="A16" s="18">
        <v>9</v>
      </c>
      <c r="B16" s="13" t="s">
        <v>126</v>
      </c>
      <c r="C16" s="27" t="s">
        <v>9</v>
      </c>
      <c r="D16" s="28">
        <v>38551</v>
      </c>
      <c r="E16" s="27" t="s">
        <v>122</v>
      </c>
      <c r="F16" s="13" t="s">
        <v>124</v>
      </c>
      <c r="G16" s="13">
        <v>6</v>
      </c>
      <c r="H16" s="13">
        <v>6</v>
      </c>
      <c r="I16" s="13">
        <v>6</v>
      </c>
      <c r="J16" s="13">
        <v>2</v>
      </c>
      <c r="K16" s="13">
        <v>2</v>
      </c>
      <c r="L16" s="13">
        <v>3</v>
      </c>
      <c r="M16" s="13">
        <v>7</v>
      </c>
      <c r="N16" s="13">
        <v>3</v>
      </c>
      <c r="O16" s="13">
        <v>2</v>
      </c>
      <c r="P16" s="13">
        <v>3</v>
      </c>
      <c r="Q16" s="13">
        <v>4</v>
      </c>
      <c r="R16" s="13">
        <v>1</v>
      </c>
      <c r="S16" s="6">
        <f t="shared" si="0"/>
        <v>45</v>
      </c>
      <c r="T16" s="40">
        <f t="shared" si="1"/>
        <v>0.5294117647058824</v>
      </c>
      <c r="U16" s="6"/>
    </row>
    <row r="17" spans="1:21" ht="15">
      <c r="A17" s="14">
        <v>10</v>
      </c>
      <c r="B17" s="13" t="s">
        <v>50</v>
      </c>
      <c r="C17" s="27" t="s">
        <v>9</v>
      </c>
      <c r="D17" s="28">
        <v>38628</v>
      </c>
      <c r="E17" s="27" t="s">
        <v>46</v>
      </c>
      <c r="F17" s="13" t="s">
        <v>49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4</v>
      </c>
      <c r="M17" s="13">
        <v>9</v>
      </c>
      <c r="N17" s="13">
        <v>5</v>
      </c>
      <c r="O17" s="13">
        <v>0</v>
      </c>
      <c r="P17" s="13">
        <v>4</v>
      </c>
      <c r="Q17" s="13">
        <v>0</v>
      </c>
      <c r="R17" s="13">
        <v>6</v>
      </c>
      <c r="S17" s="6">
        <f t="shared" si="0"/>
        <v>38</v>
      </c>
      <c r="T17" s="40">
        <f t="shared" si="1"/>
        <v>0.4470588235294118</v>
      </c>
      <c r="U17" s="6"/>
    </row>
    <row r="18" spans="1:21" ht="15">
      <c r="A18" s="18">
        <v>11</v>
      </c>
      <c r="B18" s="13" t="s">
        <v>117</v>
      </c>
      <c r="C18" s="27" t="s">
        <v>9</v>
      </c>
      <c r="D18" s="28">
        <v>38864</v>
      </c>
      <c r="E18" s="27" t="s">
        <v>116</v>
      </c>
      <c r="F18" s="13" t="s">
        <v>113</v>
      </c>
      <c r="G18" s="13">
        <v>4</v>
      </c>
      <c r="H18" s="13">
        <v>7</v>
      </c>
      <c r="I18" s="13">
        <v>6</v>
      </c>
      <c r="J18" s="13">
        <v>3</v>
      </c>
      <c r="K18" s="13">
        <v>2</v>
      </c>
      <c r="L18" s="13">
        <v>4</v>
      </c>
      <c r="M18" s="13">
        <v>7</v>
      </c>
      <c r="N18" s="13">
        <v>1</v>
      </c>
      <c r="O18" s="13">
        <v>0</v>
      </c>
      <c r="P18" s="13">
        <v>1</v>
      </c>
      <c r="Q18" s="13">
        <v>2</v>
      </c>
      <c r="R18" s="13">
        <v>1</v>
      </c>
      <c r="S18" s="6">
        <f t="shared" si="0"/>
        <v>38</v>
      </c>
      <c r="T18" s="40">
        <f t="shared" si="1"/>
        <v>0.4470588235294118</v>
      </c>
      <c r="U18" s="6"/>
    </row>
    <row r="19" spans="1:21" ht="15">
      <c r="A19" s="14">
        <v>12</v>
      </c>
      <c r="B19" s="13" t="s">
        <v>118</v>
      </c>
      <c r="C19" s="27" t="s">
        <v>9</v>
      </c>
      <c r="D19" s="28">
        <v>38652</v>
      </c>
      <c r="E19" s="27" t="s">
        <v>116</v>
      </c>
      <c r="F19" s="13" t="s">
        <v>113</v>
      </c>
      <c r="G19" s="13">
        <v>6</v>
      </c>
      <c r="H19" s="13">
        <v>7</v>
      </c>
      <c r="I19" s="13">
        <v>2</v>
      </c>
      <c r="J19" s="13">
        <v>3</v>
      </c>
      <c r="K19" s="13">
        <v>1</v>
      </c>
      <c r="L19" s="13">
        <v>5</v>
      </c>
      <c r="M19" s="13">
        <v>6</v>
      </c>
      <c r="N19" s="13">
        <v>2</v>
      </c>
      <c r="O19" s="13">
        <v>0</v>
      </c>
      <c r="P19" s="13">
        <v>1</v>
      </c>
      <c r="Q19" s="13">
        <v>4</v>
      </c>
      <c r="R19" s="13">
        <v>0</v>
      </c>
      <c r="S19" s="6">
        <f t="shared" si="0"/>
        <v>37</v>
      </c>
      <c r="T19" s="40">
        <f t="shared" si="1"/>
        <v>0.43529411764705883</v>
      </c>
      <c r="U19" s="6"/>
    </row>
    <row r="20" spans="1:21" ht="15">
      <c r="A20" s="18">
        <v>13</v>
      </c>
      <c r="B20" s="13" t="s">
        <v>48</v>
      </c>
      <c r="C20" s="27" t="s">
        <v>9</v>
      </c>
      <c r="D20" s="28">
        <v>38475</v>
      </c>
      <c r="E20" s="27" t="s">
        <v>46</v>
      </c>
      <c r="F20" s="13" t="s">
        <v>49</v>
      </c>
      <c r="G20" s="13">
        <v>2</v>
      </c>
      <c r="H20" s="13">
        <v>6</v>
      </c>
      <c r="I20" s="13">
        <v>4</v>
      </c>
      <c r="J20" s="13">
        <v>3</v>
      </c>
      <c r="K20" s="13">
        <v>0</v>
      </c>
      <c r="L20" s="13">
        <v>5</v>
      </c>
      <c r="M20" s="13">
        <v>9</v>
      </c>
      <c r="N20" s="13">
        <v>3</v>
      </c>
      <c r="O20" s="13">
        <v>0</v>
      </c>
      <c r="P20" s="13">
        <v>0</v>
      </c>
      <c r="Q20" s="13">
        <v>2</v>
      </c>
      <c r="R20" s="13">
        <v>2</v>
      </c>
      <c r="S20" s="6">
        <f t="shared" si="0"/>
        <v>36</v>
      </c>
      <c r="T20" s="40">
        <f t="shared" si="1"/>
        <v>0.4235294117647059</v>
      </c>
      <c r="U20" s="6"/>
    </row>
    <row r="21" spans="1:21" ht="15">
      <c r="A21" s="14">
        <v>14</v>
      </c>
      <c r="B21" s="13" t="s">
        <v>57</v>
      </c>
      <c r="C21" s="27" t="s">
        <v>11</v>
      </c>
      <c r="D21" s="28">
        <v>38652</v>
      </c>
      <c r="E21" s="27" t="s">
        <v>54</v>
      </c>
      <c r="F21" s="13" t="s">
        <v>56</v>
      </c>
      <c r="G21" s="13">
        <v>6</v>
      </c>
      <c r="H21" s="13">
        <v>3</v>
      </c>
      <c r="I21" s="13">
        <v>4</v>
      </c>
      <c r="J21" s="13">
        <v>2</v>
      </c>
      <c r="K21" s="13">
        <v>1</v>
      </c>
      <c r="L21" s="13">
        <v>4</v>
      </c>
      <c r="M21" s="13">
        <v>5</v>
      </c>
      <c r="N21" s="13">
        <v>2</v>
      </c>
      <c r="O21" s="13">
        <v>2</v>
      </c>
      <c r="P21" s="13">
        <v>1</v>
      </c>
      <c r="Q21" s="13">
        <v>0</v>
      </c>
      <c r="R21" s="13">
        <v>5</v>
      </c>
      <c r="S21" s="6">
        <f t="shared" si="0"/>
        <v>35</v>
      </c>
      <c r="T21" s="40">
        <f t="shared" si="1"/>
        <v>0.4117647058823529</v>
      </c>
      <c r="U21" s="6"/>
    </row>
    <row r="22" spans="1:21" ht="15">
      <c r="A22" s="18">
        <v>15</v>
      </c>
      <c r="B22" s="13" t="s">
        <v>144</v>
      </c>
      <c r="C22" s="27" t="s">
        <v>9</v>
      </c>
      <c r="D22" s="28">
        <v>38503</v>
      </c>
      <c r="E22" s="27" t="s">
        <v>140</v>
      </c>
      <c r="F22" s="13" t="s">
        <v>143</v>
      </c>
      <c r="G22" s="13">
        <v>2</v>
      </c>
      <c r="H22" s="13">
        <v>4</v>
      </c>
      <c r="I22" s="13">
        <v>2</v>
      </c>
      <c r="J22" s="13">
        <v>1</v>
      </c>
      <c r="K22" s="13">
        <v>1</v>
      </c>
      <c r="L22" s="13">
        <v>5</v>
      </c>
      <c r="M22" s="13">
        <v>7</v>
      </c>
      <c r="N22" s="13">
        <v>3</v>
      </c>
      <c r="O22" s="13">
        <v>2</v>
      </c>
      <c r="P22" s="13">
        <v>3</v>
      </c>
      <c r="Q22" s="13">
        <v>3</v>
      </c>
      <c r="R22" s="13">
        <v>2</v>
      </c>
      <c r="S22" s="6">
        <f t="shared" si="0"/>
        <v>35</v>
      </c>
      <c r="T22" s="40">
        <f t="shared" si="1"/>
        <v>0.4117647058823529</v>
      </c>
      <c r="U22" s="6"/>
    </row>
    <row r="23" spans="1:21" ht="15">
      <c r="A23" s="14">
        <v>16</v>
      </c>
      <c r="B23" s="13" t="s">
        <v>98</v>
      </c>
      <c r="C23" s="27" t="s">
        <v>94</v>
      </c>
      <c r="D23" s="28">
        <v>38442</v>
      </c>
      <c r="E23" s="27" t="s">
        <v>97</v>
      </c>
      <c r="F23" s="13" t="s">
        <v>95</v>
      </c>
      <c r="G23" s="13">
        <v>2</v>
      </c>
      <c r="H23" s="13">
        <v>5</v>
      </c>
      <c r="I23" s="13">
        <v>0</v>
      </c>
      <c r="J23" s="13">
        <v>2</v>
      </c>
      <c r="K23" s="13">
        <v>2</v>
      </c>
      <c r="L23" s="13">
        <v>5</v>
      </c>
      <c r="M23" s="13">
        <v>4</v>
      </c>
      <c r="N23" s="13">
        <v>5</v>
      </c>
      <c r="O23" s="13">
        <v>2</v>
      </c>
      <c r="P23" s="13">
        <v>1</v>
      </c>
      <c r="Q23" s="13">
        <v>4</v>
      </c>
      <c r="R23" s="13">
        <v>1</v>
      </c>
      <c r="S23" s="6">
        <f t="shared" si="0"/>
        <v>33</v>
      </c>
      <c r="T23" s="40">
        <f t="shared" si="1"/>
        <v>0.38823529411764707</v>
      </c>
      <c r="U23" s="6"/>
    </row>
    <row r="24" spans="1:21" ht="15">
      <c r="A24" s="18">
        <v>17</v>
      </c>
      <c r="B24" s="13" t="s">
        <v>99</v>
      </c>
      <c r="C24" s="27" t="s">
        <v>94</v>
      </c>
      <c r="D24" s="28">
        <v>38765</v>
      </c>
      <c r="E24" s="27" t="s">
        <v>97</v>
      </c>
      <c r="F24" s="13" t="s">
        <v>95</v>
      </c>
      <c r="G24" s="13">
        <v>4</v>
      </c>
      <c r="H24" s="13">
        <v>4</v>
      </c>
      <c r="I24" s="13">
        <v>2</v>
      </c>
      <c r="J24" s="13">
        <v>2</v>
      </c>
      <c r="K24" s="13">
        <v>0</v>
      </c>
      <c r="L24" s="13">
        <v>10</v>
      </c>
      <c r="M24" s="13">
        <v>4</v>
      </c>
      <c r="N24" s="13">
        <v>3</v>
      </c>
      <c r="O24" s="13">
        <v>0</v>
      </c>
      <c r="P24" s="13">
        <v>1</v>
      </c>
      <c r="Q24" s="13">
        <v>0</v>
      </c>
      <c r="R24" s="13">
        <v>3</v>
      </c>
      <c r="S24" s="6">
        <f t="shared" si="0"/>
        <v>33</v>
      </c>
      <c r="T24" s="40">
        <f t="shared" si="1"/>
        <v>0.38823529411764707</v>
      </c>
      <c r="U24" s="6"/>
    </row>
    <row r="25" spans="1:21" ht="15">
      <c r="A25" s="14">
        <v>18</v>
      </c>
      <c r="B25" s="13" t="s">
        <v>128</v>
      </c>
      <c r="C25" s="27" t="s">
        <v>9</v>
      </c>
      <c r="D25" s="28">
        <v>38332</v>
      </c>
      <c r="E25" s="27" t="s">
        <v>122</v>
      </c>
      <c r="F25" s="13" t="s">
        <v>124</v>
      </c>
      <c r="G25" s="13">
        <v>4</v>
      </c>
      <c r="H25" s="13">
        <v>3</v>
      </c>
      <c r="I25" s="13">
        <v>4</v>
      </c>
      <c r="J25" s="13">
        <v>2</v>
      </c>
      <c r="K25" s="13">
        <v>0</v>
      </c>
      <c r="L25" s="13">
        <v>4</v>
      </c>
      <c r="M25" s="13">
        <v>5</v>
      </c>
      <c r="N25" s="13">
        <v>2</v>
      </c>
      <c r="O25" s="13">
        <v>0</v>
      </c>
      <c r="P25" s="13">
        <v>1</v>
      </c>
      <c r="Q25" s="13">
        <v>4</v>
      </c>
      <c r="R25" s="13">
        <v>1</v>
      </c>
      <c r="S25" s="6">
        <f t="shared" si="0"/>
        <v>30</v>
      </c>
      <c r="T25" s="40">
        <f t="shared" si="1"/>
        <v>0.35294117647058826</v>
      </c>
      <c r="U25" s="6"/>
    </row>
    <row r="26" spans="1:21" ht="15">
      <c r="A26" s="14">
        <v>19</v>
      </c>
      <c r="B26" s="13" t="s">
        <v>127</v>
      </c>
      <c r="C26" s="27" t="s">
        <v>9</v>
      </c>
      <c r="D26" s="28">
        <v>38660</v>
      </c>
      <c r="E26" s="27" t="s">
        <v>122</v>
      </c>
      <c r="F26" s="13" t="s">
        <v>124</v>
      </c>
      <c r="G26" s="13">
        <v>4</v>
      </c>
      <c r="H26" s="13">
        <v>1</v>
      </c>
      <c r="I26" s="13">
        <v>8</v>
      </c>
      <c r="J26" s="13">
        <v>0</v>
      </c>
      <c r="K26" s="13">
        <v>0</v>
      </c>
      <c r="L26" s="13">
        <v>2</v>
      </c>
      <c r="M26" s="13">
        <v>5</v>
      </c>
      <c r="N26" s="13">
        <v>3</v>
      </c>
      <c r="O26" s="13">
        <v>0</v>
      </c>
      <c r="P26" s="13">
        <v>1</v>
      </c>
      <c r="Q26" s="13">
        <v>0</v>
      </c>
      <c r="R26" s="13">
        <v>2</v>
      </c>
      <c r="S26" s="6">
        <f t="shared" si="0"/>
        <v>26</v>
      </c>
      <c r="T26" s="40">
        <f t="shared" si="1"/>
        <v>0.3058823529411765</v>
      </c>
      <c r="U26" s="6"/>
    </row>
    <row r="27" spans="1:21" ht="15">
      <c r="A27" s="18">
        <v>20</v>
      </c>
      <c r="B27" s="13" t="s">
        <v>52</v>
      </c>
      <c r="C27" s="27" t="s">
        <v>9</v>
      </c>
      <c r="D27" s="28">
        <v>38811</v>
      </c>
      <c r="E27" s="27" t="s">
        <v>46</v>
      </c>
      <c r="F27" s="13" t="s">
        <v>49</v>
      </c>
      <c r="G27" s="13">
        <v>0</v>
      </c>
      <c r="H27" s="13">
        <v>2</v>
      </c>
      <c r="I27" s="13">
        <v>4</v>
      </c>
      <c r="J27" s="13">
        <v>0</v>
      </c>
      <c r="K27" s="13">
        <v>0</v>
      </c>
      <c r="L27" s="13">
        <v>4</v>
      </c>
      <c r="M27" s="13">
        <v>5</v>
      </c>
      <c r="N27" s="13">
        <v>0</v>
      </c>
      <c r="O27" s="13">
        <v>3</v>
      </c>
      <c r="P27" s="13">
        <v>0</v>
      </c>
      <c r="Q27" s="13">
        <v>0</v>
      </c>
      <c r="R27" s="13">
        <v>2</v>
      </c>
      <c r="S27" s="6">
        <f t="shared" si="0"/>
        <v>20</v>
      </c>
      <c r="T27" s="40">
        <f t="shared" si="1"/>
        <v>0.23529411764705882</v>
      </c>
      <c r="U27" s="6"/>
    </row>
    <row r="28" spans="1:21" ht="15">
      <c r="A28" s="14">
        <v>21</v>
      </c>
      <c r="B28" s="13" t="s">
        <v>129</v>
      </c>
      <c r="C28" s="27" t="s">
        <v>9</v>
      </c>
      <c r="D28" s="28">
        <v>38611</v>
      </c>
      <c r="E28" s="27" t="s">
        <v>122</v>
      </c>
      <c r="F28" s="13" t="s">
        <v>124</v>
      </c>
      <c r="G28" s="13">
        <v>2</v>
      </c>
      <c r="H28" s="13">
        <v>4</v>
      </c>
      <c r="I28" s="13">
        <v>0</v>
      </c>
      <c r="J28" s="13">
        <v>0</v>
      </c>
      <c r="K28" s="13">
        <v>0</v>
      </c>
      <c r="L28" s="13">
        <v>3</v>
      </c>
      <c r="M28" s="13">
        <v>6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6">
        <f t="shared" si="0"/>
        <v>15</v>
      </c>
      <c r="T28" s="40">
        <f t="shared" si="1"/>
        <v>0.17647058823529413</v>
      </c>
      <c r="U28" s="25"/>
    </row>
    <row r="29" spans="1:21" ht="15">
      <c r="A29" s="18">
        <v>22</v>
      </c>
      <c r="B29" s="13" t="s">
        <v>142</v>
      </c>
      <c r="C29" s="27" t="s">
        <v>9</v>
      </c>
      <c r="D29" s="28">
        <v>38513</v>
      </c>
      <c r="E29" s="27" t="s">
        <v>140</v>
      </c>
      <c r="F29" s="13" t="s">
        <v>143</v>
      </c>
      <c r="G29" s="13">
        <v>2</v>
      </c>
      <c r="H29" s="13">
        <v>2</v>
      </c>
      <c r="I29" s="13">
        <v>4</v>
      </c>
      <c r="J29" s="13">
        <v>1</v>
      </c>
      <c r="K29" s="13">
        <v>0</v>
      </c>
      <c r="L29" s="13">
        <v>2</v>
      </c>
      <c r="M29" s="13">
        <v>2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6">
        <f t="shared" si="0"/>
        <v>14</v>
      </c>
      <c r="T29" s="40">
        <f t="shared" si="1"/>
        <v>0.16470588235294117</v>
      </c>
      <c r="U29" s="19"/>
    </row>
    <row r="30" spans="1:21" ht="15">
      <c r="A30" s="18">
        <v>23</v>
      </c>
      <c r="B30" s="13" t="s">
        <v>166</v>
      </c>
      <c r="C30" s="27" t="s">
        <v>11</v>
      </c>
      <c r="D30" s="28">
        <v>38678</v>
      </c>
      <c r="E30" s="15" t="s">
        <v>167</v>
      </c>
      <c r="F30" s="16" t="s">
        <v>168</v>
      </c>
      <c r="G30" s="16">
        <v>2</v>
      </c>
      <c r="H30" s="16">
        <v>2</v>
      </c>
      <c r="I30" s="16">
        <v>2</v>
      </c>
      <c r="J30" s="16">
        <v>1</v>
      </c>
      <c r="K30" s="16">
        <v>0</v>
      </c>
      <c r="L30" s="16">
        <v>2</v>
      </c>
      <c r="M30" s="16">
        <v>1</v>
      </c>
      <c r="N30" s="16">
        <v>1</v>
      </c>
      <c r="O30" s="16">
        <v>0</v>
      </c>
      <c r="P30" s="16">
        <v>0</v>
      </c>
      <c r="Q30" s="16">
        <v>2</v>
      </c>
      <c r="R30" s="16">
        <v>1</v>
      </c>
      <c r="S30" s="6">
        <f t="shared" si="0"/>
        <v>14</v>
      </c>
      <c r="T30" s="40">
        <f t="shared" si="1"/>
        <v>0.16470588235294117</v>
      </c>
      <c r="U30" s="13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6"/>
      <c r="B33" s="6" t="s">
        <v>21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</sheetData>
  <sheetProtection/>
  <mergeCells count="14">
    <mergeCell ref="G6:R6"/>
    <mergeCell ref="S6:S7"/>
    <mergeCell ref="T6:T7"/>
    <mergeCell ref="U6:U7"/>
    <mergeCell ref="A6:A7"/>
    <mergeCell ref="B6:B7"/>
    <mergeCell ref="C6:C7"/>
    <mergeCell ref="D6:D7"/>
    <mergeCell ref="A1:U1"/>
    <mergeCell ref="B2:U2"/>
    <mergeCell ref="A3:U3"/>
    <mergeCell ref="A4:U4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00390625" style="0" customWidth="1"/>
    <col min="2" max="2" width="37.875" style="0" customWidth="1"/>
    <col min="3" max="3" width="10.875" style="0" customWidth="1"/>
    <col min="4" max="4" width="11.25390625" style="0" customWidth="1"/>
    <col min="5" max="5" width="36.00390625" style="0" customWidth="1"/>
    <col min="6" max="6" width="31.00390625" style="0" customWidth="1"/>
    <col min="7" max="17" width="5.25390625" style="0" customWidth="1"/>
    <col min="18" max="18" width="4.875" style="0" customWidth="1"/>
    <col min="19" max="19" width="9.625" style="0" customWidth="1"/>
    <col min="20" max="20" width="14.75390625" style="0" customWidth="1"/>
    <col min="21" max="21" width="11.625" style="0" customWidth="1"/>
  </cols>
  <sheetData>
    <row r="1" spans="1:21" ht="15.7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5.75">
      <c r="A2" s="3"/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5.75">
      <c r="A3" s="71" t="s">
        <v>248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.75">
      <c r="A4" s="75" t="s">
        <v>257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3.5" customHeight="1">
      <c r="A5" s="76" t="s">
        <v>0</v>
      </c>
      <c r="B5" s="73" t="s">
        <v>1</v>
      </c>
      <c r="C5" s="76" t="s">
        <v>2</v>
      </c>
      <c r="D5" s="73" t="s">
        <v>3</v>
      </c>
      <c r="E5" s="73" t="s">
        <v>4</v>
      </c>
      <c r="F5" s="73" t="s">
        <v>5</v>
      </c>
      <c r="G5" s="74" t="s">
        <v>247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3" t="s">
        <v>6</v>
      </c>
      <c r="T5" s="73" t="s">
        <v>7</v>
      </c>
      <c r="U5" s="73" t="s">
        <v>8</v>
      </c>
    </row>
    <row r="6" spans="1:21" ht="0.75" customHeight="1" hidden="1">
      <c r="A6" s="76"/>
      <c r="B6" s="73"/>
      <c r="C6" s="76"/>
      <c r="D6" s="73"/>
      <c r="E6" s="73"/>
      <c r="F6" s="7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73"/>
      <c r="T6" s="73"/>
      <c r="U6" s="73"/>
    </row>
    <row r="7" spans="1:21" s="1" customFormat="1" ht="45" customHeight="1">
      <c r="A7" s="76"/>
      <c r="B7" s="73"/>
      <c r="C7" s="76"/>
      <c r="D7" s="73"/>
      <c r="E7" s="73"/>
      <c r="F7" s="73"/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8">
        <v>11</v>
      </c>
      <c r="R7" s="8">
        <v>12</v>
      </c>
      <c r="S7" s="73"/>
      <c r="T7" s="73"/>
      <c r="U7" s="73"/>
    </row>
    <row r="8" spans="1:21" ht="16.5" customHeight="1">
      <c r="A8" s="10">
        <v>1</v>
      </c>
      <c r="B8" s="13" t="s">
        <v>180</v>
      </c>
      <c r="C8" s="27" t="s">
        <v>9</v>
      </c>
      <c r="D8" s="28">
        <v>38187</v>
      </c>
      <c r="E8" s="13" t="s">
        <v>177</v>
      </c>
      <c r="F8" s="13" t="s">
        <v>178</v>
      </c>
      <c r="G8" s="61">
        <v>8</v>
      </c>
      <c r="H8" s="61">
        <v>8</v>
      </c>
      <c r="I8" s="61">
        <v>8</v>
      </c>
      <c r="J8" s="61">
        <v>6</v>
      </c>
      <c r="K8" s="61">
        <v>5</v>
      </c>
      <c r="L8" s="61">
        <v>4</v>
      </c>
      <c r="M8" s="61">
        <v>15</v>
      </c>
      <c r="N8" s="61">
        <v>4</v>
      </c>
      <c r="O8" s="61">
        <v>7</v>
      </c>
      <c r="P8" s="61">
        <v>8</v>
      </c>
      <c r="Q8" s="61">
        <v>6</v>
      </c>
      <c r="R8" s="61">
        <v>4</v>
      </c>
      <c r="S8" s="14">
        <f aca="true" t="shared" si="0" ref="S8:S33">SUM(G8:R8)</f>
        <v>83</v>
      </c>
      <c r="T8" s="41">
        <f aca="true" t="shared" si="1" ref="T8:T33">S8/86</f>
        <v>0.9651162790697675</v>
      </c>
      <c r="U8" s="10"/>
    </row>
    <row r="9" spans="1:21" ht="15">
      <c r="A9" s="14">
        <v>2</v>
      </c>
      <c r="B9" s="13" t="s">
        <v>28</v>
      </c>
      <c r="C9" s="27" t="s">
        <v>9</v>
      </c>
      <c r="D9" s="28">
        <v>38157</v>
      </c>
      <c r="E9" s="13" t="s">
        <v>22</v>
      </c>
      <c r="F9" s="13" t="s">
        <v>23</v>
      </c>
      <c r="G9" s="61">
        <v>7</v>
      </c>
      <c r="H9" s="61">
        <v>8</v>
      </c>
      <c r="I9" s="61">
        <v>8</v>
      </c>
      <c r="J9" s="61">
        <v>6</v>
      </c>
      <c r="K9" s="61">
        <v>5</v>
      </c>
      <c r="L9" s="61">
        <v>4</v>
      </c>
      <c r="M9" s="61">
        <v>15</v>
      </c>
      <c r="N9" s="61">
        <v>4</v>
      </c>
      <c r="O9" s="61">
        <v>7</v>
      </c>
      <c r="P9" s="61">
        <v>8</v>
      </c>
      <c r="Q9" s="61">
        <v>6</v>
      </c>
      <c r="R9" s="61">
        <v>4</v>
      </c>
      <c r="S9" s="14">
        <f t="shared" si="0"/>
        <v>82</v>
      </c>
      <c r="T9" s="41">
        <f t="shared" si="1"/>
        <v>0.9534883720930233</v>
      </c>
      <c r="U9" s="9"/>
    </row>
    <row r="10" spans="1:21" ht="15">
      <c r="A10" s="10">
        <v>3</v>
      </c>
      <c r="B10" s="30" t="s">
        <v>203</v>
      </c>
      <c r="C10" s="15" t="s">
        <v>9</v>
      </c>
      <c r="D10" s="42">
        <v>38223</v>
      </c>
      <c r="E10" s="16" t="s">
        <v>202</v>
      </c>
      <c r="F10" s="16" t="s">
        <v>201</v>
      </c>
      <c r="G10" s="60">
        <v>8</v>
      </c>
      <c r="H10" s="60">
        <v>7</v>
      </c>
      <c r="I10" s="60">
        <v>6</v>
      </c>
      <c r="J10" s="60">
        <v>6</v>
      </c>
      <c r="K10" s="60">
        <v>2</v>
      </c>
      <c r="L10" s="60">
        <v>4</v>
      </c>
      <c r="M10" s="60">
        <v>15</v>
      </c>
      <c r="N10" s="60">
        <v>2</v>
      </c>
      <c r="O10" s="60">
        <v>7</v>
      </c>
      <c r="P10" s="60">
        <v>8</v>
      </c>
      <c r="Q10" s="60">
        <v>6</v>
      </c>
      <c r="R10" s="60">
        <v>4</v>
      </c>
      <c r="S10" s="14">
        <f t="shared" si="0"/>
        <v>75</v>
      </c>
      <c r="T10" s="41">
        <f t="shared" si="1"/>
        <v>0.872093023255814</v>
      </c>
      <c r="U10" s="9"/>
    </row>
    <row r="11" spans="1:21" ht="15">
      <c r="A11" s="14">
        <v>4</v>
      </c>
      <c r="B11" s="13" t="s">
        <v>262</v>
      </c>
      <c r="C11" s="27" t="s">
        <v>11</v>
      </c>
      <c r="D11" s="28">
        <v>38504</v>
      </c>
      <c r="E11" s="13" t="s">
        <v>62</v>
      </c>
      <c r="F11" s="13" t="s">
        <v>263</v>
      </c>
      <c r="G11" s="61">
        <v>8</v>
      </c>
      <c r="H11" s="61">
        <v>3</v>
      </c>
      <c r="I11" s="61">
        <v>7</v>
      </c>
      <c r="J11" s="61">
        <v>6</v>
      </c>
      <c r="K11" s="61">
        <v>5</v>
      </c>
      <c r="L11" s="61">
        <v>4</v>
      </c>
      <c r="M11" s="61">
        <v>15</v>
      </c>
      <c r="N11" s="61">
        <v>3</v>
      </c>
      <c r="O11" s="61">
        <v>6</v>
      </c>
      <c r="P11" s="61">
        <v>6</v>
      </c>
      <c r="Q11" s="61">
        <v>6</v>
      </c>
      <c r="R11" s="61">
        <v>4</v>
      </c>
      <c r="S11" s="14">
        <f t="shared" si="0"/>
        <v>73</v>
      </c>
      <c r="T11" s="41">
        <f t="shared" si="1"/>
        <v>0.8488372093023255</v>
      </c>
      <c r="U11" s="6"/>
    </row>
    <row r="12" spans="1:21" ht="15">
      <c r="A12" s="10">
        <v>5</v>
      </c>
      <c r="B12" s="17" t="s">
        <v>20</v>
      </c>
      <c r="C12" s="27" t="s">
        <v>9</v>
      </c>
      <c r="D12" s="42">
        <v>38239</v>
      </c>
      <c r="E12" s="15" t="s">
        <v>10</v>
      </c>
      <c r="F12" s="12" t="s">
        <v>13</v>
      </c>
      <c r="G12" s="60">
        <v>8</v>
      </c>
      <c r="H12" s="60">
        <v>6</v>
      </c>
      <c r="I12" s="60">
        <v>4</v>
      </c>
      <c r="J12" s="60">
        <v>6</v>
      </c>
      <c r="K12" s="60">
        <v>3</v>
      </c>
      <c r="L12" s="60">
        <v>4</v>
      </c>
      <c r="M12" s="60">
        <v>15</v>
      </c>
      <c r="N12" s="60">
        <v>3</v>
      </c>
      <c r="O12" s="60">
        <v>7</v>
      </c>
      <c r="P12" s="60">
        <v>8</v>
      </c>
      <c r="Q12" s="60">
        <v>4</v>
      </c>
      <c r="R12" s="60">
        <v>3</v>
      </c>
      <c r="S12" s="14">
        <f t="shared" si="0"/>
        <v>71</v>
      </c>
      <c r="T12" s="41">
        <f t="shared" si="1"/>
        <v>0.8255813953488372</v>
      </c>
      <c r="U12" s="6"/>
    </row>
    <row r="13" spans="1:21" ht="15">
      <c r="A13" s="14">
        <v>6</v>
      </c>
      <c r="B13" s="13" t="s">
        <v>69</v>
      </c>
      <c r="C13" s="27" t="s">
        <v>9</v>
      </c>
      <c r="D13" s="28">
        <v>38414</v>
      </c>
      <c r="E13" s="13" t="s">
        <v>62</v>
      </c>
      <c r="F13" s="13" t="s">
        <v>70</v>
      </c>
      <c r="G13" s="61">
        <v>6</v>
      </c>
      <c r="H13" s="61">
        <v>3</v>
      </c>
      <c r="I13" s="61">
        <v>8</v>
      </c>
      <c r="J13" s="61">
        <v>6</v>
      </c>
      <c r="K13" s="61">
        <v>6</v>
      </c>
      <c r="L13" s="61">
        <v>4</v>
      </c>
      <c r="M13" s="61">
        <v>15</v>
      </c>
      <c r="N13" s="61">
        <v>0</v>
      </c>
      <c r="O13" s="61">
        <v>6</v>
      </c>
      <c r="P13" s="61">
        <v>3</v>
      </c>
      <c r="Q13" s="61">
        <v>4</v>
      </c>
      <c r="R13" s="61">
        <v>3</v>
      </c>
      <c r="S13" s="14">
        <f t="shared" si="0"/>
        <v>64</v>
      </c>
      <c r="T13" s="41">
        <f t="shared" si="1"/>
        <v>0.7441860465116279</v>
      </c>
      <c r="U13" s="6"/>
    </row>
    <row r="14" spans="1:21" ht="15">
      <c r="A14" s="10">
        <v>7</v>
      </c>
      <c r="B14" s="13" t="s">
        <v>119</v>
      </c>
      <c r="C14" s="27" t="s">
        <v>9</v>
      </c>
      <c r="D14" s="28">
        <v>38346</v>
      </c>
      <c r="E14" s="13" t="s">
        <v>116</v>
      </c>
      <c r="F14" s="13" t="s">
        <v>112</v>
      </c>
      <c r="G14" s="61">
        <v>8</v>
      </c>
      <c r="H14" s="61">
        <v>8</v>
      </c>
      <c r="I14" s="61">
        <v>6</v>
      </c>
      <c r="J14" s="61">
        <v>6</v>
      </c>
      <c r="K14" s="61">
        <v>6</v>
      </c>
      <c r="L14" s="61">
        <v>0</v>
      </c>
      <c r="M14" s="61">
        <v>15</v>
      </c>
      <c r="N14" s="61">
        <v>3</v>
      </c>
      <c r="O14" s="61">
        <v>2</v>
      </c>
      <c r="P14" s="61">
        <v>8</v>
      </c>
      <c r="Q14" s="61">
        <v>2</v>
      </c>
      <c r="R14" s="61">
        <v>0</v>
      </c>
      <c r="S14" s="14">
        <f t="shared" si="0"/>
        <v>64</v>
      </c>
      <c r="T14" s="41">
        <f t="shared" si="1"/>
        <v>0.7441860465116279</v>
      </c>
      <c r="U14" s="6"/>
    </row>
    <row r="15" spans="1:21" ht="15">
      <c r="A15" s="14">
        <v>8</v>
      </c>
      <c r="B15" s="44" t="s">
        <v>219</v>
      </c>
      <c r="C15" s="27" t="s">
        <v>9</v>
      </c>
      <c r="D15" s="45">
        <v>38335</v>
      </c>
      <c r="E15" s="30" t="s">
        <v>217</v>
      </c>
      <c r="F15" s="30" t="s">
        <v>218</v>
      </c>
      <c r="G15" s="60">
        <v>6</v>
      </c>
      <c r="H15" s="60">
        <v>4</v>
      </c>
      <c r="I15" s="60">
        <v>4</v>
      </c>
      <c r="J15" s="60">
        <v>6</v>
      </c>
      <c r="K15" s="60">
        <v>4</v>
      </c>
      <c r="L15" s="60">
        <v>4</v>
      </c>
      <c r="M15" s="60">
        <v>13</v>
      </c>
      <c r="N15" s="60">
        <v>4</v>
      </c>
      <c r="O15" s="60">
        <v>7</v>
      </c>
      <c r="P15" s="60">
        <v>5</v>
      </c>
      <c r="Q15" s="60">
        <v>2</v>
      </c>
      <c r="R15" s="60">
        <v>4</v>
      </c>
      <c r="S15" s="14">
        <f t="shared" si="0"/>
        <v>63</v>
      </c>
      <c r="T15" s="41">
        <f t="shared" si="1"/>
        <v>0.7325581395348837</v>
      </c>
      <c r="U15" s="6"/>
    </row>
    <row r="16" spans="1:21" ht="15">
      <c r="A16" s="10">
        <v>9</v>
      </c>
      <c r="B16" s="44" t="s">
        <v>216</v>
      </c>
      <c r="C16" s="27" t="s">
        <v>9</v>
      </c>
      <c r="D16" s="45">
        <v>38348</v>
      </c>
      <c r="E16" s="30" t="s">
        <v>217</v>
      </c>
      <c r="F16" s="30" t="s">
        <v>218</v>
      </c>
      <c r="G16" s="60">
        <v>6</v>
      </c>
      <c r="H16" s="60">
        <v>5</v>
      </c>
      <c r="I16" s="60">
        <v>6</v>
      </c>
      <c r="J16" s="60">
        <v>6</v>
      </c>
      <c r="K16" s="60">
        <v>4</v>
      </c>
      <c r="L16" s="60">
        <v>4</v>
      </c>
      <c r="M16" s="60">
        <v>14</v>
      </c>
      <c r="N16" s="60">
        <v>2</v>
      </c>
      <c r="O16" s="60">
        <v>6</v>
      </c>
      <c r="P16" s="60">
        <v>2</v>
      </c>
      <c r="Q16" s="60">
        <v>6</v>
      </c>
      <c r="R16" s="60">
        <v>1</v>
      </c>
      <c r="S16" s="14">
        <f t="shared" si="0"/>
        <v>62</v>
      </c>
      <c r="T16" s="41">
        <f t="shared" si="1"/>
        <v>0.7209302325581395</v>
      </c>
      <c r="U16" s="6"/>
    </row>
    <row r="17" spans="1:21" ht="15">
      <c r="A17" s="14">
        <v>10</v>
      </c>
      <c r="B17" s="13" t="s">
        <v>181</v>
      </c>
      <c r="C17" s="27" t="s">
        <v>9</v>
      </c>
      <c r="D17" s="28">
        <v>38363</v>
      </c>
      <c r="E17" s="13" t="s">
        <v>177</v>
      </c>
      <c r="F17" s="13" t="s">
        <v>178</v>
      </c>
      <c r="G17" s="61">
        <v>8</v>
      </c>
      <c r="H17" s="61">
        <v>7</v>
      </c>
      <c r="I17" s="61">
        <v>4</v>
      </c>
      <c r="J17" s="61">
        <v>6</v>
      </c>
      <c r="K17" s="61">
        <v>2</v>
      </c>
      <c r="L17" s="61">
        <v>2</v>
      </c>
      <c r="M17" s="61">
        <v>15</v>
      </c>
      <c r="N17" s="61">
        <v>2</v>
      </c>
      <c r="O17" s="61">
        <v>3</v>
      </c>
      <c r="P17" s="61">
        <v>8</v>
      </c>
      <c r="Q17" s="61">
        <v>2</v>
      </c>
      <c r="R17" s="61">
        <v>1</v>
      </c>
      <c r="S17" s="14">
        <f t="shared" si="0"/>
        <v>60</v>
      </c>
      <c r="T17" s="41">
        <f t="shared" si="1"/>
        <v>0.6976744186046512</v>
      </c>
      <c r="U17" s="6"/>
    </row>
    <row r="18" spans="1:21" ht="15">
      <c r="A18" s="10">
        <v>11</v>
      </c>
      <c r="B18" s="13" t="s">
        <v>24</v>
      </c>
      <c r="C18" s="27" t="s">
        <v>9</v>
      </c>
      <c r="D18" s="28">
        <v>38485</v>
      </c>
      <c r="E18" s="13" t="s">
        <v>22</v>
      </c>
      <c r="F18" s="13" t="s">
        <v>23</v>
      </c>
      <c r="G18" s="61">
        <v>4</v>
      </c>
      <c r="H18" s="61">
        <v>2</v>
      </c>
      <c r="I18" s="61">
        <v>5</v>
      </c>
      <c r="J18" s="61">
        <v>3</v>
      </c>
      <c r="K18" s="61">
        <v>4</v>
      </c>
      <c r="L18" s="61">
        <v>1</v>
      </c>
      <c r="M18" s="61">
        <v>15</v>
      </c>
      <c r="N18" s="61">
        <v>6</v>
      </c>
      <c r="O18" s="61">
        <v>4</v>
      </c>
      <c r="P18" s="61">
        <v>6</v>
      </c>
      <c r="Q18" s="61">
        <v>5</v>
      </c>
      <c r="R18" s="61">
        <v>0</v>
      </c>
      <c r="S18" s="14">
        <f t="shared" si="0"/>
        <v>55</v>
      </c>
      <c r="T18" s="41">
        <f t="shared" si="1"/>
        <v>0.6395348837209303</v>
      </c>
      <c r="U18" s="6"/>
    </row>
    <row r="19" spans="1:21" ht="15">
      <c r="A19" s="14">
        <v>12</v>
      </c>
      <c r="B19" s="44" t="s">
        <v>220</v>
      </c>
      <c r="C19" s="27" t="s">
        <v>9</v>
      </c>
      <c r="D19" s="45">
        <v>38177</v>
      </c>
      <c r="E19" s="30" t="s">
        <v>217</v>
      </c>
      <c r="F19" s="30" t="s">
        <v>218</v>
      </c>
      <c r="G19" s="60">
        <v>6</v>
      </c>
      <c r="H19" s="60">
        <v>3</v>
      </c>
      <c r="I19" s="60">
        <v>6</v>
      </c>
      <c r="J19" s="60">
        <v>2</v>
      </c>
      <c r="K19" s="60">
        <v>6</v>
      </c>
      <c r="L19" s="60">
        <v>4</v>
      </c>
      <c r="M19" s="60">
        <v>12</v>
      </c>
      <c r="N19" s="60">
        <v>5</v>
      </c>
      <c r="O19" s="60">
        <v>3</v>
      </c>
      <c r="P19" s="60">
        <v>4</v>
      </c>
      <c r="Q19" s="60">
        <v>4</v>
      </c>
      <c r="R19" s="60">
        <v>0</v>
      </c>
      <c r="S19" s="14">
        <f t="shared" si="0"/>
        <v>55</v>
      </c>
      <c r="T19" s="41">
        <f t="shared" si="1"/>
        <v>0.6395348837209303</v>
      </c>
      <c r="U19" s="6"/>
    </row>
    <row r="20" spans="1:21" ht="15">
      <c r="A20" s="10">
        <v>13</v>
      </c>
      <c r="B20" s="23" t="s">
        <v>261</v>
      </c>
      <c r="C20" s="15" t="s">
        <v>94</v>
      </c>
      <c r="D20" s="42">
        <v>38226</v>
      </c>
      <c r="E20" s="23" t="s">
        <v>187</v>
      </c>
      <c r="F20" s="23" t="s">
        <v>190</v>
      </c>
      <c r="G20" s="60">
        <v>4</v>
      </c>
      <c r="H20" s="60">
        <v>3</v>
      </c>
      <c r="I20" s="60">
        <v>4</v>
      </c>
      <c r="J20" s="60">
        <v>4</v>
      </c>
      <c r="K20" s="60">
        <v>3</v>
      </c>
      <c r="L20" s="60">
        <v>3</v>
      </c>
      <c r="M20" s="60">
        <v>13</v>
      </c>
      <c r="N20" s="60">
        <v>5</v>
      </c>
      <c r="O20" s="60">
        <v>6</v>
      </c>
      <c r="P20" s="60">
        <v>6</v>
      </c>
      <c r="Q20" s="60">
        <v>2</v>
      </c>
      <c r="R20" s="60">
        <v>0</v>
      </c>
      <c r="S20" s="14">
        <f t="shared" si="0"/>
        <v>53</v>
      </c>
      <c r="T20" s="41">
        <f t="shared" si="1"/>
        <v>0.6162790697674418</v>
      </c>
      <c r="U20" s="6"/>
    </row>
    <row r="21" spans="1:21" ht="15">
      <c r="A21" s="14">
        <v>14</v>
      </c>
      <c r="B21" s="13" t="s">
        <v>25</v>
      </c>
      <c r="C21" s="27" t="s">
        <v>9</v>
      </c>
      <c r="D21" s="28">
        <v>38286</v>
      </c>
      <c r="E21" s="13" t="s">
        <v>22</v>
      </c>
      <c r="F21" s="13" t="s">
        <v>23</v>
      </c>
      <c r="G21" s="61">
        <v>4</v>
      </c>
      <c r="H21" s="61">
        <v>4</v>
      </c>
      <c r="I21" s="61">
        <v>4</v>
      </c>
      <c r="J21" s="61">
        <v>2</v>
      </c>
      <c r="K21" s="61">
        <v>4</v>
      </c>
      <c r="L21" s="61">
        <v>1</v>
      </c>
      <c r="M21" s="61">
        <v>15</v>
      </c>
      <c r="N21" s="61">
        <v>5</v>
      </c>
      <c r="O21" s="61">
        <v>5</v>
      </c>
      <c r="P21" s="61">
        <v>4</v>
      </c>
      <c r="Q21" s="61">
        <v>4</v>
      </c>
      <c r="R21" s="61">
        <v>0</v>
      </c>
      <c r="S21" s="14">
        <f t="shared" si="0"/>
        <v>52</v>
      </c>
      <c r="T21" s="41">
        <f t="shared" si="1"/>
        <v>0.6046511627906976</v>
      </c>
      <c r="U21" s="6"/>
    </row>
    <row r="22" spans="1:21" ht="15">
      <c r="A22" s="10">
        <v>15</v>
      </c>
      <c r="B22" s="13" t="s">
        <v>72</v>
      </c>
      <c r="C22" s="27" t="s">
        <v>9</v>
      </c>
      <c r="D22" s="28">
        <v>38288</v>
      </c>
      <c r="E22" s="13" t="s">
        <v>62</v>
      </c>
      <c r="F22" s="13" t="s">
        <v>70</v>
      </c>
      <c r="G22" s="61">
        <v>6</v>
      </c>
      <c r="H22" s="61">
        <v>4</v>
      </c>
      <c r="I22" s="61">
        <v>4</v>
      </c>
      <c r="J22" s="61">
        <v>2</v>
      </c>
      <c r="K22" s="61">
        <v>2</v>
      </c>
      <c r="L22" s="61">
        <v>4</v>
      </c>
      <c r="M22" s="61">
        <v>11</v>
      </c>
      <c r="N22" s="61">
        <v>6</v>
      </c>
      <c r="O22" s="61">
        <v>5</v>
      </c>
      <c r="P22" s="61">
        <v>3</v>
      </c>
      <c r="Q22" s="61">
        <v>4</v>
      </c>
      <c r="R22" s="61">
        <v>0</v>
      </c>
      <c r="S22" s="14">
        <f t="shared" si="0"/>
        <v>51</v>
      </c>
      <c r="T22" s="41">
        <f t="shared" si="1"/>
        <v>0.5930232558139535</v>
      </c>
      <c r="U22" s="6"/>
    </row>
    <row r="23" spans="1:21" ht="15">
      <c r="A23" s="14">
        <v>16</v>
      </c>
      <c r="B23" s="13" t="s">
        <v>27</v>
      </c>
      <c r="C23" s="27" t="s">
        <v>9</v>
      </c>
      <c r="D23" s="28">
        <v>38475</v>
      </c>
      <c r="E23" s="13" t="s">
        <v>22</v>
      </c>
      <c r="F23" s="13" t="s">
        <v>23</v>
      </c>
      <c r="G23" s="61">
        <v>6</v>
      </c>
      <c r="H23" s="61">
        <v>8</v>
      </c>
      <c r="I23" s="61">
        <v>0</v>
      </c>
      <c r="J23" s="61">
        <v>6</v>
      </c>
      <c r="K23" s="61">
        <v>2</v>
      </c>
      <c r="L23" s="61">
        <v>2</v>
      </c>
      <c r="M23" s="61">
        <v>15</v>
      </c>
      <c r="N23" s="61">
        <v>1</v>
      </c>
      <c r="O23" s="61">
        <v>2</v>
      </c>
      <c r="P23" s="61">
        <v>8</v>
      </c>
      <c r="Q23" s="61">
        <v>0</v>
      </c>
      <c r="R23" s="61">
        <v>0</v>
      </c>
      <c r="S23" s="14">
        <f t="shared" si="0"/>
        <v>50</v>
      </c>
      <c r="T23" s="41">
        <f t="shared" si="1"/>
        <v>0.5813953488372093</v>
      </c>
      <c r="U23" s="6"/>
    </row>
    <row r="24" spans="1:21" ht="15">
      <c r="A24" s="10">
        <v>17</v>
      </c>
      <c r="B24" s="23" t="s">
        <v>191</v>
      </c>
      <c r="C24" s="15" t="s">
        <v>94</v>
      </c>
      <c r="D24" s="42">
        <v>38138</v>
      </c>
      <c r="E24" s="23" t="s">
        <v>187</v>
      </c>
      <c r="F24" s="23" t="s">
        <v>190</v>
      </c>
      <c r="G24" s="60">
        <v>4</v>
      </c>
      <c r="H24" s="60">
        <v>3</v>
      </c>
      <c r="I24" s="60">
        <v>3</v>
      </c>
      <c r="J24" s="60">
        <v>4</v>
      </c>
      <c r="K24" s="60">
        <v>3</v>
      </c>
      <c r="L24" s="60">
        <v>2</v>
      </c>
      <c r="M24" s="60">
        <v>11</v>
      </c>
      <c r="N24" s="60">
        <v>3</v>
      </c>
      <c r="O24" s="60">
        <v>6</v>
      </c>
      <c r="P24" s="60">
        <v>3</v>
      </c>
      <c r="Q24" s="60">
        <v>3</v>
      </c>
      <c r="R24" s="60">
        <v>4</v>
      </c>
      <c r="S24" s="14">
        <f t="shared" si="0"/>
        <v>49</v>
      </c>
      <c r="T24" s="41">
        <f t="shared" si="1"/>
        <v>0.5697674418604651</v>
      </c>
      <c r="U24" s="6"/>
    </row>
    <row r="25" spans="1:21" ht="15">
      <c r="A25" s="14">
        <v>18</v>
      </c>
      <c r="B25" s="13" t="s">
        <v>26</v>
      </c>
      <c r="C25" s="27" t="s">
        <v>9</v>
      </c>
      <c r="D25" s="28">
        <v>38106</v>
      </c>
      <c r="E25" s="13" t="s">
        <v>22</v>
      </c>
      <c r="F25" s="13" t="s">
        <v>23</v>
      </c>
      <c r="G25" s="61">
        <v>4</v>
      </c>
      <c r="H25" s="61">
        <v>6</v>
      </c>
      <c r="I25" s="61">
        <v>3</v>
      </c>
      <c r="J25" s="61">
        <v>0</v>
      </c>
      <c r="K25" s="61">
        <v>4</v>
      </c>
      <c r="L25" s="61">
        <v>2</v>
      </c>
      <c r="M25" s="61">
        <v>8</v>
      </c>
      <c r="N25" s="61">
        <v>3</v>
      </c>
      <c r="O25" s="61">
        <v>2</v>
      </c>
      <c r="P25" s="61">
        <v>4</v>
      </c>
      <c r="Q25" s="61">
        <v>3</v>
      </c>
      <c r="R25" s="61">
        <v>1</v>
      </c>
      <c r="S25" s="14">
        <f t="shared" si="0"/>
        <v>40</v>
      </c>
      <c r="T25" s="41">
        <f t="shared" si="1"/>
        <v>0.46511627906976744</v>
      </c>
      <c r="U25" s="26"/>
    </row>
    <row r="26" spans="1:21" ht="15">
      <c r="A26" s="10">
        <v>19</v>
      </c>
      <c r="B26" s="13" t="s">
        <v>145</v>
      </c>
      <c r="C26" s="27" t="s">
        <v>9</v>
      </c>
      <c r="D26" s="28">
        <v>38461</v>
      </c>
      <c r="E26" s="13" t="s">
        <v>140</v>
      </c>
      <c r="F26" s="13" t="s">
        <v>146</v>
      </c>
      <c r="G26" s="61">
        <v>6</v>
      </c>
      <c r="H26" s="61">
        <v>7</v>
      </c>
      <c r="I26" s="61">
        <v>4</v>
      </c>
      <c r="J26" s="61">
        <v>6</v>
      </c>
      <c r="K26" s="61">
        <v>0</v>
      </c>
      <c r="L26" s="61">
        <v>0</v>
      </c>
      <c r="M26" s="61">
        <v>7</v>
      </c>
      <c r="N26" s="61">
        <v>0</v>
      </c>
      <c r="O26" s="61">
        <v>2</v>
      </c>
      <c r="P26" s="61">
        <v>3</v>
      </c>
      <c r="Q26" s="61">
        <v>4</v>
      </c>
      <c r="R26" s="61">
        <v>0</v>
      </c>
      <c r="S26" s="14">
        <f t="shared" si="0"/>
        <v>39</v>
      </c>
      <c r="T26" s="41">
        <f t="shared" si="1"/>
        <v>0.45348837209302323</v>
      </c>
      <c r="U26" s="26"/>
    </row>
    <row r="27" spans="1:21" ht="15">
      <c r="A27" s="10">
        <v>20</v>
      </c>
      <c r="B27" s="13" t="s">
        <v>131</v>
      </c>
      <c r="C27" s="27" t="s">
        <v>9</v>
      </c>
      <c r="D27" s="28">
        <v>38576</v>
      </c>
      <c r="E27" s="13" t="s">
        <v>122</v>
      </c>
      <c r="F27" s="13" t="s">
        <v>124</v>
      </c>
      <c r="G27" s="61">
        <v>6</v>
      </c>
      <c r="H27" s="61">
        <v>6</v>
      </c>
      <c r="I27" s="61">
        <v>0</v>
      </c>
      <c r="J27" s="61">
        <v>1</v>
      </c>
      <c r="K27" s="61">
        <v>2</v>
      </c>
      <c r="L27" s="61">
        <v>1</v>
      </c>
      <c r="M27" s="61">
        <v>12</v>
      </c>
      <c r="N27" s="61">
        <v>2</v>
      </c>
      <c r="O27" s="61">
        <v>3</v>
      </c>
      <c r="P27" s="61">
        <v>2</v>
      </c>
      <c r="Q27" s="61">
        <v>2</v>
      </c>
      <c r="R27" s="61">
        <v>1</v>
      </c>
      <c r="S27" s="14">
        <f t="shared" si="0"/>
        <v>38</v>
      </c>
      <c r="T27" s="41">
        <f t="shared" si="1"/>
        <v>0.4418604651162791</v>
      </c>
      <c r="U27" s="23"/>
    </row>
    <row r="28" spans="1:21" ht="15">
      <c r="A28" s="14">
        <v>21</v>
      </c>
      <c r="B28" s="13" t="s">
        <v>71</v>
      </c>
      <c r="C28" s="27" t="s">
        <v>9</v>
      </c>
      <c r="D28" s="28">
        <v>38383</v>
      </c>
      <c r="E28" s="13" t="s">
        <v>62</v>
      </c>
      <c r="F28" s="13" t="s">
        <v>70</v>
      </c>
      <c r="G28" s="61">
        <v>2</v>
      </c>
      <c r="H28" s="61">
        <v>3</v>
      </c>
      <c r="I28" s="61">
        <v>6</v>
      </c>
      <c r="J28" s="61">
        <v>2</v>
      </c>
      <c r="K28" s="61">
        <v>0</v>
      </c>
      <c r="L28" s="61">
        <v>1</v>
      </c>
      <c r="M28" s="61">
        <v>13</v>
      </c>
      <c r="N28" s="61">
        <v>0</v>
      </c>
      <c r="O28" s="61">
        <v>0</v>
      </c>
      <c r="P28" s="61">
        <v>3</v>
      </c>
      <c r="Q28" s="61">
        <v>4</v>
      </c>
      <c r="R28" s="61">
        <v>0</v>
      </c>
      <c r="S28" s="14">
        <f t="shared" si="0"/>
        <v>34</v>
      </c>
      <c r="T28" s="41">
        <f t="shared" si="1"/>
        <v>0.3953488372093023</v>
      </c>
      <c r="U28" s="23"/>
    </row>
    <row r="29" spans="1:21" ht="15">
      <c r="A29" s="10">
        <v>22</v>
      </c>
      <c r="B29" s="23" t="s">
        <v>188</v>
      </c>
      <c r="C29" s="15" t="s">
        <v>94</v>
      </c>
      <c r="D29" s="42">
        <v>38231</v>
      </c>
      <c r="E29" s="23" t="s">
        <v>187</v>
      </c>
      <c r="F29" s="23" t="s">
        <v>189</v>
      </c>
      <c r="G29" s="60">
        <v>4</v>
      </c>
      <c r="H29" s="60">
        <v>2</v>
      </c>
      <c r="I29" s="60">
        <v>0</v>
      </c>
      <c r="J29" s="60">
        <v>2</v>
      </c>
      <c r="K29" s="60">
        <v>2</v>
      </c>
      <c r="L29" s="60">
        <v>0</v>
      </c>
      <c r="M29" s="60">
        <v>6</v>
      </c>
      <c r="N29" s="60">
        <v>6</v>
      </c>
      <c r="O29" s="60">
        <v>3</v>
      </c>
      <c r="P29" s="60">
        <v>2</v>
      </c>
      <c r="Q29" s="60">
        <v>5</v>
      </c>
      <c r="R29" s="60">
        <v>0</v>
      </c>
      <c r="S29" s="14">
        <f t="shared" si="0"/>
        <v>32</v>
      </c>
      <c r="T29" s="41">
        <f t="shared" si="1"/>
        <v>0.37209302325581395</v>
      </c>
      <c r="U29" s="23"/>
    </row>
    <row r="30" spans="1:21" ht="15">
      <c r="A30" s="14">
        <v>23</v>
      </c>
      <c r="B30" s="13" t="s">
        <v>100</v>
      </c>
      <c r="C30" s="27" t="s">
        <v>94</v>
      </c>
      <c r="D30" s="27" t="s">
        <v>101</v>
      </c>
      <c r="E30" s="13" t="s">
        <v>97</v>
      </c>
      <c r="F30" s="13" t="s">
        <v>102</v>
      </c>
      <c r="G30" s="61">
        <v>4</v>
      </c>
      <c r="H30" s="61">
        <v>2</v>
      </c>
      <c r="I30" s="61">
        <v>5</v>
      </c>
      <c r="J30" s="61">
        <v>0</v>
      </c>
      <c r="K30" s="61">
        <v>0</v>
      </c>
      <c r="L30" s="61">
        <v>4</v>
      </c>
      <c r="M30" s="61">
        <v>10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14">
        <f t="shared" si="0"/>
        <v>25</v>
      </c>
      <c r="T30" s="41">
        <f t="shared" si="1"/>
        <v>0.29069767441860467</v>
      </c>
      <c r="U30" s="15"/>
    </row>
    <row r="31" spans="1:21" ht="15">
      <c r="A31" s="10">
        <v>24</v>
      </c>
      <c r="B31" s="13" t="s">
        <v>130</v>
      </c>
      <c r="C31" s="27" t="s">
        <v>9</v>
      </c>
      <c r="D31" s="28">
        <v>38068</v>
      </c>
      <c r="E31" s="13" t="s">
        <v>122</v>
      </c>
      <c r="F31" s="13" t="s">
        <v>124</v>
      </c>
      <c r="G31" s="61">
        <v>4</v>
      </c>
      <c r="H31" s="61">
        <v>3</v>
      </c>
      <c r="I31" s="61">
        <v>2</v>
      </c>
      <c r="J31" s="61">
        <v>1</v>
      </c>
      <c r="K31" s="61">
        <v>1</v>
      </c>
      <c r="L31" s="61">
        <v>0</v>
      </c>
      <c r="M31" s="61">
        <v>9</v>
      </c>
      <c r="N31" s="61">
        <v>0</v>
      </c>
      <c r="O31" s="61">
        <v>1</v>
      </c>
      <c r="P31" s="61">
        <v>1</v>
      </c>
      <c r="Q31" s="61">
        <v>1</v>
      </c>
      <c r="R31" s="61">
        <v>0</v>
      </c>
      <c r="S31" s="14">
        <f t="shared" si="0"/>
        <v>23</v>
      </c>
      <c r="T31" s="41">
        <f t="shared" si="1"/>
        <v>0.26744186046511625</v>
      </c>
      <c r="U31" s="34"/>
    </row>
    <row r="32" spans="1:21" ht="15">
      <c r="A32" s="10">
        <v>25</v>
      </c>
      <c r="B32" s="13" t="s">
        <v>45</v>
      </c>
      <c r="C32" s="27" t="s">
        <v>9</v>
      </c>
      <c r="D32" s="28">
        <v>38222</v>
      </c>
      <c r="E32" s="13" t="s">
        <v>43</v>
      </c>
      <c r="F32" s="13" t="s">
        <v>44</v>
      </c>
      <c r="G32" s="61">
        <v>0</v>
      </c>
      <c r="H32" s="61">
        <v>1</v>
      </c>
      <c r="I32" s="61">
        <v>0</v>
      </c>
      <c r="J32" s="61">
        <v>4</v>
      </c>
      <c r="K32" s="61">
        <v>2</v>
      </c>
      <c r="L32" s="61">
        <v>1</v>
      </c>
      <c r="M32" s="61">
        <v>4</v>
      </c>
      <c r="N32" s="61">
        <v>0</v>
      </c>
      <c r="O32" s="61">
        <v>2</v>
      </c>
      <c r="P32" s="61">
        <v>1</v>
      </c>
      <c r="Q32" s="61">
        <v>1</v>
      </c>
      <c r="R32" s="61">
        <v>0</v>
      </c>
      <c r="S32" s="14">
        <f t="shared" si="0"/>
        <v>16</v>
      </c>
      <c r="T32" s="41">
        <f t="shared" si="1"/>
        <v>0.18604651162790697</v>
      </c>
      <c r="U32" s="35"/>
    </row>
    <row r="33" spans="1:21" ht="15">
      <c r="A33" s="10">
        <v>26</v>
      </c>
      <c r="B33" s="13" t="s">
        <v>42</v>
      </c>
      <c r="C33" s="27" t="s">
        <v>41</v>
      </c>
      <c r="D33" s="28">
        <v>38363</v>
      </c>
      <c r="E33" s="13" t="s">
        <v>40</v>
      </c>
      <c r="F33" s="13" t="s">
        <v>39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7</v>
      </c>
      <c r="N33" s="61">
        <v>0</v>
      </c>
      <c r="O33" s="61">
        <v>3</v>
      </c>
      <c r="P33" s="61">
        <v>0</v>
      </c>
      <c r="Q33" s="61">
        <v>0</v>
      </c>
      <c r="R33" s="61">
        <v>0</v>
      </c>
      <c r="S33" s="14">
        <f t="shared" si="0"/>
        <v>10</v>
      </c>
      <c r="T33" s="41">
        <f t="shared" si="1"/>
        <v>0.11627906976744186</v>
      </c>
      <c r="U33" s="35"/>
    </row>
    <row r="34" spans="1:2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0"/>
      <c r="T34" s="6"/>
      <c r="U34" s="6"/>
    </row>
    <row r="35" spans="1:2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6"/>
      <c r="U35" s="6"/>
    </row>
    <row r="36" spans="1:2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"/>
      <c r="T36" s="6"/>
      <c r="U36" s="6"/>
    </row>
    <row r="37" spans="1:2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0"/>
      <c r="T37" s="6"/>
      <c r="U37" s="6"/>
    </row>
    <row r="38" spans="1:2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0"/>
      <c r="T38" s="6"/>
      <c r="U38" s="6"/>
    </row>
    <row r="39" spans="1:2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"/>
      <c r="T39" s="6"/>
      <c r="U39" s="6"/>
    </row>
    <row r="40" spans="1:2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0"/>
      <c r="T40" s="6"/>
      <c r="U40" s="6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4">
    <mergeCell ref="C5:C7"/>
    <mergeCell ref="D5:D7"/>
    <mergeCell ref="E5:E7"/>
    <mergeCell ref="F5:F7"/>
    <mergeCell ref="G5:R5"/>
    <mergeCell ref="S5:S7"/>
    <mergeCell ref="T5:T7"/>
    <mergeCell ref="U5:U7"/>
    <mergeCell ref="A1:U1"/>
    <mergeCell ref="B2:U2"/>
    <mergeCell ref="A3:U3"/>
    <mergeCell ref="A4:U4"/>
    <mergeCell ref="A5:A7"/>
    <mergeCell ref="B5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5" zoomScaleNormal="85" zoomScalePageLayoutView="0" workbookViewId="0" topLeftCell="A5">
      <selection activeCell="F44" sqref="F44"/>
    </sheetView>
  </sheetViews>
  <sheetFormatPr defaultColWidth="9.00390625" defaultRowHeight="12.75"/>
  <cols>
    <col min="1" max="1" width="4.75390625" style="95" customWidth="1"/>
    <col min="2" max="2" width="34.375" style="95" customWidth="1"/>
    <col min="3" max="3" width="10.875" style="95" customWidth="1"/>
    <col min="4" max="4" width="12.00390625" style="95" customWidth="1"/>
    <col min="5" max="5" width="32.875" style="95" customWidth="1"/>
    <col min="6" max="6" width="31.375" style="95" customWidth="1"/>
    <col min="7" max="20" width="4.75390625" style="95" customWidth="1"/>
    <col min="21" max="21" width="9.25390625" style="95" customWidth="1"/>
    <col min="22" max="22" width="14.125" style="95" customWidth="1"/>
    <col min="23" max="23" width="11.125" style="95" customWidth="1"/>
    <col min="24" max="16384" width="9.125" style="95" customWidth="1"/>
  </cols>
  <sheetData>
    <row r="1" spans="1:23" ht="15.75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5.75">
      <c r="A2" s="96"/>
      <c r="B2" s="97" t="s">
        <v>15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5.75">
      <c r="A3" s="94" t="s">
        <v>249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6.5" customHeight="1">
      <c r="A4" s="97" t="s">
        <v>255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6.5" customHeight="1">
      <c r="A5" s="98"/>
      <c r="B5" s="98"/>
      <c r="C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14.25" customHeight="1">
      <c r="A6" s="73" t="s">
        <v>0</v>
      </c>
      <c r="B6" s="73" t="s">
        <v>1</v>
      </c>
      <c r="C6" s="73" t="s">
        <v>2</v>
      </c>
      <c r="D6" s="73" t="s">
        <v>3</v>
      </c>
      <c r="E6" s="73" t="s">
        <v>4</v>
      </c>
      <c r="F6" s="73" t="s">
        <v>5</v>
      </c>
      <c r="G6" s="74" t="s">
        <v>247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3" t="s">
        <v>6</v>
      </c>
      <c r="V6" s="73" t="s">
        <v>7</v>
      </c>
      <c r="W6" s="73" t="s">
        <v>8</v>
      </c>
    </row>
    <row r="7" spans="1:23" ht="47.25" customHeight="1">
      <c r="A7" s="73"/>
      <c r="B7" s="73"/>
      <c r="C7" s="73"/>
      <c r="D7" s="73"/>
      <c r="E7" s="73"/>
      <c r="F7" s="73"/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8">
        <v>11</v>
      </c>
      <c r="R7" s="8">
        <v>12</v>
      </c>
      <c r="S7" s="8">
        <v>13</v>
      </c>
      <c r="T7" s="8">
        <v>14</v>
      </c>
      <c r="U7" s="73"/>
      <c r="V7" s="73"/>
      <c r="W7" s="73"/>
    </row>
    <row r="8" spans="1:23" ht="4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">
      <c r="A9" s="12">
        <v>1</v>
      </c>
      <c r="B9" s="46" t="s">
        <v>225</v>
      </c>
      <c r="C9" s="27" t="s">
        <v>9</v>
      </c>
      <c r="D9" s="47">
        <v>38005</v>
      </c>
      <c r="E9" s="48" t="s">
        <v>217</v>
      </c>
      <c r="F9" s="30" t="s">
        <v>222</v>
      </c>
      <c r="G9" s="62">
        <v>1.5</v>
      </c>
      <c r="H9" s="62">
        <v>6</v>
      </c>
      <c r="I9" s="62">
        <v>13</v>
      </c>
      <c r="J9" s="62">
        <v>3</v>
      </c>
      <c r="K9" s="62">
        <v>3.5</v>
      </c>
      <c r="L9" s="62">
        <v>8</v>
      </c>
      <c r="M9" s="62">
        <v>7</v>
      </c>
      <c r="N9" s="62">
        <v>2</v>
      </c>
      <c r="O9" s="62">
        <v>12</v>
      </c>
      <c r="P9" s="62">
        <v>8</v>
      </c>
      <c r="Q9" s="62">
        <v>2</v>
      </c>
      <c r="R9" s="62">
        <v>3</v>
      </c>
      <c r="S9" s="62">
        <v>5</v>
      </c>
      <c r="T9" s="62">
        <v>5</v>
      </c>
      <c r="U9" s="6">
        <f>SUM(G9:T9)</f>
        <v>79</v>
      </c>
      <c r="V9" s="40">
        <f>U9/100</f>
        <v>0.79</v>
      </c>
      <c r="W9" s="6"/>
    </row>
    <row r="10" spans="1:23" ht="15">
      <c r="A10" s="12">
        <v>2</v>
      </c>
      <c r="B10" s="85" t="s">
        <v>226</v>
      </c>
      <c r="C10" s="86" t="s">
        <v>9</v>
      </c>
      <c r="D10" s="87">
        <v>38162</v>
      </c>
      <c r="E10" s="85" t="s">
        <v>217</v>
      </c>
      <c r="F10" s="85" t="s">
        <v>222</v>
      </c>
      <c r="G10" s="88">
        <v>2.5</v>
      </c>
      <c r="H10" s="88">
        <v>6</v>
      </c>
      <c r="I10" s="88">
        <v>14</v>
      </c>
      <c r="J10" s="88">
        <v>5</v>
      </c>
      <c r="K10" s="88">
        <v>6</v>
      </c>
      <c r="L10" s="88">
        <v>8</v>
      </c>
      <c r="M10" s="88">
        <v>8</v>
      </c>
      <c r="N10" s="88">
        <v>3</v>
      </c>
      <c r="O10" s="88">
        <v>12</v>
      </c>
      <c r="P10" s="88">
        <v>2</v>
      </c>
      <c r="Q10" s="88">
        <v>2</v>
      </c>
      <c r="R10" s="88">
        <v>3</v>
      </c>
      <c r="S10" s="88">
        <v>1.5</v>
      </c>
      <c r="T10" s="88">
        <v>3</v>
      </c>
      <c r="U10" s="89">
        <f>SUM(G10:T10)</f>
        <v>76</v>
      </c>
      <c r="V10" s="90">
        <f>U10/100</f>
        <v>0.76</v>
      </c>
      <c r="W10" s="89"/>
    </row>
    <row r="11" spans="1:23" ht="15">
      <c r="A11" s="12">
        <v>3</v>
      </c>
      <c r="B11" s="13" t="s">
        <v>264</v>
      </c>
      <c r="C11" s="27" t="s">
        <v>9</v>
      </c>
      <c r="D11" s="28">
        <v>38210</v>
      </c>
      <c r="E11" s="13" t="s">
        <v>116</v>
      </c>
      <c r="F11" s="13" t="s">
        <v>113</v>
      </c>
      <c r="G11" s="61">
        <v>2</v>
      </c>
      <c r="H11" s="61">
        <v>4</v>
      </c>
      <c r="I11" s="61">
        <v>13</v>
      </c>
      <c r="J11" s="61">
        <v>5</v>
      </c>
      <c r="K11" s="61">
        <v>0</v>
      </c>
      <c r="L11" s="61">
        <v>6</v>
      </c>
      <c r="M11" s="61">
        <v>7</v>
      </c>
      <c r="N11" s="61">
        <v>3</v>
      </c>
      <c r="O11" s="61">
        <v>13</v>
      </c>
      <c r="P11" s="61">
        <v>12</v>
      </c>
      <c r="Q11" s="61">
        <v>2</v>
      </c>
      <c r="R11" s="61">
        <v>3</v>
      </c>
      <c r="S11" s="61">
        <v>5</v>
      </c>
      <c r="T11" s="61">
        <v>0</v>
      </c>
      <c r="U11" s="6">
        <f>SUM(G11:T11)</f>
        <v>75</v>
      </c>
      <c r="V11" s="40">
        <f>U11/100</f>
        <v>0.75</v>
      </c>
      <c r="W11" s="6"/>
    </row>
    <row r="12" spans="1:23" ht="15">
      <c r="A12" s="12">
        <v>4</v>
      </c>
      <c r="B12" s="46" t="s">
        <v>221</v>
      </c>
      <c r="C12" s="27" t="s">
        <v>9</v>
      </c>
      <c r="D12" s="47">
        <v>37725</v>
      </c>
      <c r="E12" s="30" t="s">
        <v>217</v>
      </c>
      <c r="F12" s="30" t="s">
        <v>222</v>
      </c>
      <c r="G12" s="62">
        <v>3</v>
      </c>
      <c r="H12" s="62">
        <v>5</v>
      </c>
      <c r="I12" s="62">
        <v>12</v>
      </c>
      <c r="J12" s="62">
        <v>3</v>
      </c>
      <c r="K12" s="62">
        <v>0</v>
      </c>
      <c r="L12" s="62">
        <v>8</v>
      </c>
      <c r="M12" s="62">
        <v>9</v>
      </c>
      <c r="N12" s="62">
        <v>3</v>
      </c>
      <c r="O12" s="62">
        <v>9</v>
      </c>
      <c r="P12" s="62">
        <v>8</v>
      </c>
      <c r="Q12" s="62">
        <v>0</v>
      </c>
      <c r="R12" s="62">
        <v>1</v>
      </c>
      <c r="S12" s="62">
        <v>4</v>
      </c>
      <c r="T12" s="62">
        <v>8</v>
      </c>
      <c r="U12" s="6">
        <f>SUM(G12:T12)</f>
        <v>73</v>
      </c>
      <c r="V12" s="40">
        <f>U12/100</f>
        <v>0.73</v>
      </c>
      <c r="W12" s="6"/>
    </row>
    <row r="13" spans="1:23" ht="15">
      <c r="A13" s="12">
        <v>5</v>
      </c>
      <c r="B13" s="85" t="s">
        <v>228</v>
      </c>
      <c r="C13" s="86" t="s">
        <v>9</v>
      </c>
      <c r="D13" s="87">
        <v>37703</v>
      </c>
      <c r="E13" s="85" t="s">
        <v>217</v>
      </c>
      <c r="F13" s="85" t="s">
        <v>222</v>
      </c>
      <c r="G13" s="93">
        <v>3</v>
      </c>
      <c r="H13" s="93">
        <v>6</v>
      </c>
      <c r="I13" s="93">
        <v>10</v>
      </c>
      <c r="J13" s="93">
        <v>3</v>
      </c>
      <c r="K13" s="93">
        <v>0</v>
      </c>
      <c r="L13" s="93">
        <v>8</v>
      </c>
      <c r="M13" s="93">
        <v>10</v>
      </c>
      <c r="N13" s="93">
        <v>2</v>
      </c>
      <c r="O13" s="93">
        <v>12</v>
      </c>
      <c r="P13" s="93">
        <v>3</v>
      </c>
      <c r="Q13" s="93">
        <v>0</v>
      </c>
      <c r="R13" s="93">
        <v>3</v>
      </c>
      <c r="S13" s="93">
        <v>5</v>
      </c>
      <c r="T13" s="93">
        <v>8</v>
      </c>
      <c r="U13" s="89">
        <f>SUM(G13:T13)</f>
        <v>73</v>
      </c>
      <c r="V13" s="90">
        <f>U13/100</f>
        <v>0.73</v>
      </c>
      <c r="W13" s="89"/>
    </row>
    <row r="14" spans="1:23" ht="15">
      <c r="A14" s="12">
        <v>6</v>
      </c>
      <c r="B14" s="85" t="s">
        <v>223</v>
      </c>
      <c r="C14" s="86" t="s">
        <v>9</v>
      </c>
      <c r="D14" s="87">
        <v>38115</v>
      </c>
      <c r="E14" s="85" t="s">
        <v>217</v>
      </c>
      <c r="F14" s="85" t="s">
        <v>222</v>
      </c>
      <c r="G14" s="88">
        <v>5.5</v>
      </c>
      <c r="H14" s="88">
        <v>3</v>
      </c>
      <c r="I14" s="88">
        <v>11</v>
      </c>
      <c r="J14" s="88">
        <v>1</v>
      </c>
      <c r="K14" s="88">
        <v>0</v>
      </c>
      <c r="L14" s="88">
        <v>8</v>
      </c>
      <c r="M14" s="88">
        <v>8</v>
      </c>
      <c r="N14" s="88">
        <v>2</v>
      </c>
      <c r="O14" s="88">
        <v>7.5</v>
      </c>
      <c r="P14" s="88">
        <v>1</v>
      </c>
      <c r="Q14" s="88">
        <v>0</v>
      </c>
      <c r="R14" s="88">
        <v>3</v>
      </c>
      <c r="S14" s="88">
        <v>5</v>
      </c>
      <c r="T14" s="88">
        <v>8</v>
      </c>
      <c r="U14" s="89">
        <f>SUM(G14:T14)</f>
        <v>63</v>
      </c>
      <c r="V14" s="90">
        <f>U14/100</f>
        <v>0.63</v>
      </c>
      <c r="W14" s="89"/>
    </row>
    <row r="15" spans="1:23" ht="15">
      <c r="A15" s="12">
        <v>7</v>
      </c>
      <c r="B15" s="85" t="s">
        <v>229</v>
      </c>
      <c r="C15" s="86" t="s">
        <v>9</v>
      </c>
      <c r="D15" s="87">
        <v>37753</v>
      </c>
      <c r="E15" s="85" t="s">
        <v>217</v>
      </c>
      <c r="F15" s="85" t="s">
        <v>222</v>
      </c>
      <c r="G15" s="88">
        <v>3</v>
      </c>
      <c r="H15" s="88">
        <v>6</v>
      </c>
      <c r="I15" s="88">
        <v>1</v>
      </c>
      <c r="J15" s="88">
        <v>11</v>
      </c>
      <c r="K15" s="88">
        <v>0</v>
      </c>
      <c r="L15" s="88">
        <v>8</v>
      </c>
      <c r="M15" s="88">
        <v>9</v>
      </c>
      <c r="N15" s="88">
        <v>0</v>
      </c>
      <c r="O15" s="88">
        <v>7.5</v>
      </c>
      <c r="P15" s="88">
        <v>7.5</v>
      </c>
      <c r="Q15" s="88">
        <v>0</v>
      </c>
      <c r="R15" s="88">
        <v>3</v>
      </c>
      <c r="S15" s="88">
        <v>3</v>
      </c>
      <c r="T15" s="88">
        <v>3.5</v>
      </c>
      <c r="U15" s="89">
        <f>SUM(G15:T15)</f>
        <v>62.5</v>
      </c>
      <c r="V15" s="90">
        <f>U15/100</f>
        <v>0.625</v>
      </c>
      <c r="W15" s="89"/>
    </row>
    <row r="16" spans="1:23" ht="15">
      <c r="A16" s="12">
        <v>8</v>
      </c>
      <c r="B16" s="13" t="s">
        <v>120</v>
      </c>
      <c r="C16" s="27" t="s">
        <v>9</v>
      </c>
      <c r="D16" s="28">
        <v>37874</v>
      </c>
      <c r="E16" s="13" t="s">
        <v>116</v>
      </c>
      <c r="F16" s="13" t="s">
        <v>114</v>
      </c>
      <c r="G16" s="61">
        <v>2</v>
      </c>
      <c r="H16" s="61">
        <v>3</v>
      </c>
      <c r="I16" s="61">
        <v>10</v>
      </c>
      <c r="J16" s="61">
        <v>5</v>
      </c>
      <c r="K16" s="61">
        <v>0</v>
      </c>
      <c r="L16" s="61">
        <v>6</v>
      </c>
      <c r="M16" s="61">
        <v>7</v>
      </c>
      <c r="N16" s="61">
        <v>3</v>
      </c>
      <c r="O16" s="61">
        <v>6</v>
      </c>
      <c r="P16" s="61">
        <v>7</v>
      </c>
      <c r="Q16" s="61">
        <v>2</v>
      </c>
      <c r="R16" s="61">
        <v>0</v>
      </c>
      <c r="S16" s="61">
        <v>4</v>
      </c>
      <c r="T16" s="61">
        <v>0</v>
      </c>
      <c r="U16" s="6">
        <f>SUM(G16:T16)</f>
        <v>55</v>
      </c>
      <c r="V16" s="40">
        <f>U16/100</f>
        <v>0.55</v>
      </c>
      <c r="W16" s="92"/>
    </row>
    <row r="17" spans="1:23" ht="15">
      <c r="A17" s="12">
        <v>9</v>
      </c>
      <c r="B17" s="13" t="s">
        <v>53</v>
      </c>
      <c r="C17" s="27" t="s">
        <v>11</v>
      </c>
      <c r="D17" s="28">
        <v>37740</v>
      </c>
      <c r="E17" s="13" t="s">
        <v>46</v>
      </c>
      <c r="F17" s="13" t="s">
        <v>47</v>
      </c>
      <c r="G17" s="61">
        <v>1</v>
      </c>
      <c r="H17" s="61">
        <v>2</v>
      </c>
      <c r="I17" s="61">
        <v>7</v>
      </c>
      <c r="J17" s="61">
        <v>0</v>
      </c>
      <c r="K17" s="61">
        <v>0</v>
      </c>
      <c r="L17" s="61">
        <v>4</v>
      </c>
      <c r="M17" s="61">
        <v>9</v>
      </c>
      <c r="N17" s="61">
        <v>0</v>
      </c>
      <c r="O17" s="61">
        <v>8</v>
      </c>
      <c r="P17" s="61">
        <v>8</v>
      </c>
      <c r="Q17" s="61">
        <v>2</v>
      </c>
      <c r="R17" s="61">
        <v>3</v>
      </c>
      <c r="S17" s="61">
        <v>5</v>
      </c>
      <c r="T17" s="61">
        <v>2</v>
      </c>
      <c r="U17" s="6">
        <f>SUM(G17:T17)</f>
        <v>51</v>
      </c>
      <c r="V17" s="40">
        <f>U17/100</f>
        <v>0.51</v>
      </c>
      <c r="W17" s="92"/>
    </row>
    <row r="18" spans="1:23" ht="15">
      <c r="A18" s="12">
        <v>10</v>
      </c>
      <c r="B18" s="11" t="s">
        <v>204</v>
      </c>
      <c r="C18" s="11" t="s">
        <v>9</v>
      </c>
      <c r="D18" s="32">
        <v>38209</v>
      </c>
      <c r="E18" s="15" t="s">
        <v>202</v>
      </c>
      <c r="F18" s="11" t="s">
        <v>201</v>
      </c>
      <c r="G18" s="63">
        <v>2</v>
      </c>
      <c r="H18" s="63">
        <v>2</v>
      </c>
      <c r="I18" s="63">
        <v>10</v>
      </c>
      <c r="J18" s="63">
        <v>5</v>
      </c>
      <c r="K18" s="63">
        <v>0</v>
      </c>
      <c r="L18" s="63">
        <v>2</v>
      </c>
      <c r="M18" s="63">
        <v>5</v>
      </c>
      <c r="N18" s="63">
        <v>0</v>
      </c>
      <c r="O18" s="63">
        <v>13.5</v>
      </c>
      <c r="P18" s="63">
        <v>4</v>
      </c>
      <c r="Q18" s="63">
        <v>2</v>
      </c>
      <c r="R18" s="63">
        <v>3</v>
      </c>
      <c r="S18" s="63">
        <v>0</v>
      </c>
      <c r="T18" s="63">
        <v>2.5</v>
      </c>
      <c r="U18" s="6">
        <f>SUM(G18:T18)</f>
        <v>51</v>
      </c>
      <c r="V18" s="40">
        <f>U18/100</f>
        <v>0.51</v>
      </c>
      <c r="W18" s="92"/>
    </row>
    <row r="19" spans="1:23" ht="15">
      <c r="A19" s="12">
        <v>11</v>
      </c>
      <c r="B19" s="46" t="s">
        <v>224</v>
      </c>
      <c r="C19" s="27" t="s">
        <v>9</v>
      </c>
      <c r="D19" s="47">
        <v>37903</v>
      </c>
      <c r="E19" s="30" t="s">
        <v>217</v>
      </c>
      <c r="F19" s="30" t="s">
        <v>222</v>
      </c>
      <c r="G19" s="62">
        <v>2.5</v>
      </c>
      <c r="H19" s="62">
        <v>3</v>
      </c>
      <c r="I19" s="62">
        <v>9</v>
      </c>
      <c r="J19" s="62">
        <v>2</v>
      </c>
      <c r="K19" s="62">
        <v>0</v>
      </c>
      <c r="L19" s="62">
        <v>8</v>
      </c>
      <c r="M19" s="62">
        <v>4</v>
      </c>
      <c r="N19" s="62">
        <v>0</v>
      </c>
      <c r="O19" s="62">
        <v>7</v>
      </c>
      <c r="P19" s="62">
        <v>2</v>
      </c>
      <c r="Q19" s="62">
        <v>0</v>
      </c>
      <c r="R19" s="62">
        <v>3</v>
      </c>
      <c r="S19" s="62">
        <v>5</v>
      </c>
      <c r="T19" s="62">
        <v>3</v>
      </c>
      <c r="U19" s="6">
        <f>SUM(G19:T19)</f>
        <v>48.5</v>
      </c>
      <c r="V19" s="40">
        <f>U19/100</f>
        <v>0.485</v>
      </c>
      <c r="W19" s="92"/>
    </row>
    <row r="20" spans="1:23" ht="15">
      <c r="A20" s="12">
        <v>12</v>
      </c>
      <c r="B20" s="11" t="s">
        <v>173</v>
      </c>
      <c r="C20" s="27" t="s">
        <v>11</v>
      </c>
      <c r="D20" s="28">
        <v>37878</v>
      </c>
      <c r="E20" s="16" t="s">
        <v>170</v>
      </c>
      <c r="F20" s="16" t="s">
        <v>171</v>
      </c>
      <c r="G20" s="91">
        <v>2</v>
      </c>
      <c r="H20" s="91">
        <v>4</v>
      </c>
      <c r="I20" s="91">
        <v>9</v>
      </c>
      <c r="J20" s="91">
        <v>0</v>
      </c>
      <c r="K20" s="91">
        <v>4</v>
      </c>
      <c r="L20" s="91">
        <v>6</v>
      </c>
      <c r="M20" s="91">
        <v>4</v>
      </c>
      <c r="N20" s="91">
        <v>0</v>
      </c>
      <c r="O20" s="91">
        <v>14</v>
      </c>
      <c r="P20" s="91">
        <v>0</v>
      </c>
      <c r="Q20" s="91">
        <v>1</v>
      </c>
      <c r="R20" s="91">
        <v>3</v>
      </c>
      <c r="S20" s="91">
        <v>0</v>
      </c>
      <c r="T20" s="91">
        <v>0</v>
      </c>
      <c r="U20" s="6">
        <f>SUM(G20:T20)</f>
        <v>47</v>
      </c>
      <c r="V20" s="40">
        <f>U20/100</f>
        <v>0.47</v>
      </c>
      <c r="W20" s="92"/>
    </row>
    <row r="21" spans="1:23" ht="15">
      <c r="A21" s="12">
        <v>13</v>
      </c>
      <c r="B21" s="46" t="s">
        <v>230</v>
      </c>
      <c r="C21" s="27" t="s">
        <v>9</v>
      </c>
      <c r="D21" s="47">
        <v>38131</v>
      </c>
      <c r="E21" s="30" t="s">
        <v>217</v>
      </c>
      <c r="F21" s="30" t="s">
        <v>222</v>
      </c>
      <c r="G21" s="62">
        <v>0</v>
      </c>
      <c r="H21" s="62">
        <v>4</v>
      </c>
      <c r="I21" s="62">
        <v>9</v>
      </c>
      <c r="J21" s="62">
        <v>1</v>
      </c>
      <c r="K21" s="62">
        <v>0</v>
      </c>
      <c r="L21" s="62">
        <v>8</v>
      </c>
      <c r="M21" s="62">
        <v>8</v>
      </c>
      <c r="N21" s="62">
        <v>0</v>
      </c>
      <c r="O21" s="62">
        <v>6</v>
      </c>
      <c r="P21" s="62">
        <v>0</v>
      </c>
      <c r="Q21" s="62">
        <v>1</v>
      </c>
      <c r="R21" s="62">
        <v>3</v>
      </c>
      <c r="S21" s="62">
        <v>4</v>
      </c>
      <c r="T21" s="62">
        <v>3</v>
      </c>
      <c r="U21" s="6">
        <f>SUM(G21:T21)</f>
        <v>47</v>
      </c>
      <c r="V21" s="40">
        <f>U21/100</f>
        <v>0.47</v>
      </c>
      <c r="W21" s="6"/>
    </row>
    <row r="22" spans="1:23" ht="15">
      <c r="A22" s="12">
        <v>14</v>
      </c>
      <c r="B22" s="46" t="s">
        <v>231</v>
      </c>
      <c r="C22" s="27" t="s">
        <v>9</v>
      </c>
      <c r="D22" s="47">
        <v>37861</v>
      </c>
      <c r="E22" s="30" t="s">
        <v>217</v>
      </c>
      <c r="F22" s="30" t="s">
        <v>222</v>
      </c>
      <c r="G22" s="62">
        <v>2</v>
      </c>
      <c r="H22" s="62">
        <v>2</v>
      </c>
      <c r="I22" s="62">
        <v>11</v>
      </c>
      <c r="J22" s="62">
        <v>2</v>
      </c>
      <c r="K22" s="62">
        <v>0</v>
      </c>
      <c r="L22" s="62">
        <v>0</v>
      </c>
      <c r="M22" s="62">
        <v>7</v>
      </c>
      <c r="N22" s="62">
        <v>0</v>
      </c>
      <c r="O22" s="62">
        <v>11</v>
      </c>
      <c r="P22" s="62">
        <v>4</v>
      </c>
      <c r="Q22" s="62">
        <v>0</v>
      </c>
      <c r="R22" s="62">
        <v>3</v>
      </c>
      <c r="S22" s="62">
        <v>3</v>
      </c>
      <c r="T22" s="62">
        <v>1</v>
      </c>
      <c r="U22" s="6">
        <f>SUM(G22:T22)</f>
        <v>46</v>
      </c>
      <c r="V22" s="40">
        <f>U22/100</f>
        <v>0.46</v>
      </c>
      <c r="W22" s="6"/>
    </row>
    <row r="23" spans="1:23" ht="15">
      <c r="A23" s="12">
        <v>15</v>
      </c>
      <c r="B23" s="13" t="s">
        <v>74</v>
      </c>
      <c r="C23" s="27" t="s">
        <v>9</v>
      </c>
      <c r="D23" s="28">
        <v>38039</v>
      </c>
      <c r="E23" s="13" t="s">
        <v>62</v>
      </c>
      <c r="F23" s="13" t="s">
        <v>73</v>
      </c>
      <c r="G23" s="61">
        <v>2</v>
      </c>
      <c r="H23" s="61">
        <v>1</v>
      </c>
      <c r="I23" s="61">
        <v>5</v>
      </c>
      <c r="J23" s="61">
        <v>3</v>
      </c>
      <c r="K23" s="61">
        <v>3</v>
      </c>
      <c r="L23" s="61">
        <v>6</v>
      </c>
      <c r="M23" s="61">
        <v>7</v>
      </c>
      <c r="N23" s="61">
        <v>0</v>
      </c>
      <c r="O23" s="61">
        <v>9</v>
      </c>
      <c r="P23" s="61">
        <v>0</v>
      </c>
      <c r="Q23" s="61">
        <v>0</v>
      </c>
      <c r="R23" s="61">
        <v>3</v>
      </c>
      <c r="S23" s="61">
        <v>1</v>
      </c>
      <c r="T23" s="61">
        <v>5</v>
      </c>
      <c r="U23" s="6">
        <f>SUM(G23:T23)</f>
        <v>45</v>
      </c>
      <c r="V23" s="40">
        <f>U23/100</f>
        <v>0.45</v>
      </c>
      <c r="W23" s="6"/>
    </row>
    <row r="24" spans="1:23" ht="15">
      <c r="A24" s="12">
        <v>16</v>
      </c>
      <c r="B24" s="46" t="s">
        <v>227</v>
      </c>
      <c r="C24" s="49" t="s">
        <v>9</v>
      </c>
      <c r="D24" s="47">
        <v>38163</v>
      </c>
      <c r="E24" s="30" t="s">
        <v>217</v>
      </c>
      <c r="F24" s="30" t="s">
        <v>222</v>
      </c>
      <c r="G24" s="62">
        <v>2</v>
      </c>
      <c r="H24" s="62">
        <v>6</v>
      </c>
      <c r="I24" s="62">
        <v>8</v>
      </c>
      <c r="J24" s="62">
        <v>2</v>
      </c>
      <c r="K24" s="62">
        <v>0</v>
      </c>
      <c r="L24" s="62">
        <v>4</v>
      </c>
      <c r="M24" s="62">
        <v>5</v>
      </c>
      <c r="N24" s="62">
        <v>0</v>
      </c>
      <c r="O24" s="62">
        <v>5</v>
      </c>
      <c r="P24" s="62">
        <v>2</v>
      </c>
      <c r="Q24" s="62">
        <v>3</v>
      </c>
      <c r="R24" s="62">
        <v>0</v>
      </c>
      <c r="S24" s="62">
        <v>2.5</v>
      </c>
      <c r="T24" s="62">
        <v>0</v>
      </c>
      <c r="U24" s="6">
        <f>SUM(G24:T24)</f>
        <v>39.5</v>
      </c>
      <c r="V24" s="40">
        <f>U24/100</f>
        <v>0.395</v>
      </c>
      <c r="W24" s="6"/>
    </row>
    <row r="25" spans="1:23" ht="15">
      <c r="A25" s="12">
        <v>17</v>
      </c>
      <c r="B25" s="13" t="s">
        <v>30</v>
      </c>
      <c r="C25" s="27" t="s">
        <v>9</v>
      </c>
      <c r="D25" s="28">
        <v>37861</v>
      </c>
      <c r="E25" s="13" t="s">
        <v>22</v>
      </c>
      <c r="F25" s="13" t="s">
        <v>29</v>
      </c>
      <c r="G25" s="61">
        <v>1</v>
      </c>
      <c r="H25" s="61">
        <v>2</v>
      </c>
      <c r="I25" s="61">
        <v>8</v>
      </c>
      <c r="J25" s="61">
        <v>2</v>
      </c>
      <c r="K25" s="61">
        <v>0</v>
      </c>
      <c r="L25" s="61">
        <v>3</v>
      </c>
      <c r="M25" s="61">
        <v>4</v>
      </c>
      <c r="N25" s="61">
        <v>0</v>
      </c>
      <c r="O25" s="61">
        <v>5</v>
      </c>
      <c r="P25" s="61">
        <v>0</v>
      </c>
      <c r="Q25" s="61">
        <v>1</v>
      </c>
      <c r="R25" s="61">
        <v>3</v>
      </c>
      <c r="S25" s="61">
        <v>5</v>
      </c>
      <c r="T25" s="61">
        <v>5</v>
      </c>
      <c r="U25" s="6">
        <f>SUM(G25:T25)</f>
        <v>39</v>
      </c>
      <c r="V25" s="40">
        <f>U25/100</f>
        <v>0.39</v>
      </c>
      <c r="W25" s="6"/>
    </row>
    <row r="26" spans="1:23" ht="15">
      <c r="A26" s="12">
        <v>18</v>
      </c>
      <c r="B26" s="13" t="s">
        <v>75</v>
      </c>
      <c r="C26" s="27" t="s">
        <v>9</v>
      </c>
      <c r="D26" s="28">
        <v>37702</v>
      </c>
      <c r="E26" s="13" t="s">
        <v>62</v>
      </c>
      <c r="F26" s="13" t="s">
        <v>63</v>
      </c>
      <c r="G26" s="61">
        <v>0.5</v>
      </c>
      <c r="H26" s="61">
        <v>1</v>
      </c>
      <c r="I26" s="61">
        <v>9</v>
      </c>
      <c r="J26" s="61">
        <v>2</v>
      </c>
      <c r="K26" s="61">
        <v>0</v>
      </c>
      <c r="L26" s="61">
        <v>3</v>
      </c>
      <c r="M26" s="61">
        <v>7</v>
      </c>
      <c r="N26" s="61">
        <v>0</v>
      </c>
      <c r="O26" s="61">
        <v>2</v>
      </c>
      <c r="P26" s="61">
        <v>0</v>
      </c>
      <c r="Q26" s="61">
        <v>0</v>
      </c>
      <c r="R26" s="61">
        <v>3</v>
      </c>
      <c r="S26" s="61">
        <v>2</v>
      </c>
      <c r="T26" s="61">
        <v>8</v>
      </c>
      <c r="U26" s="6">
        <f>SUM(G26:T26)</f>
        <v>37.5</v>
      </c>
      <c r="V26" s="40">
        <f>U26/100</f>
        <v>0.375</v>
      </c>
      <c r="W26" s="24"/>
    </row>
    <row r="27" spans="1:23" ht="15">
      <c r="A27" s="12">
        <v>19</v>
      </c>
      <c r="B27" s="13" t="s">
        <v>105</v>
      </c>
      <c r="C27" s="27" t="s">
        <v>94</v>
      </c>
      <c r="D27" s="28">
        <v>38068</v>
      </c>
      <c r="E27" s="13" t="s">
        <v>97</v>
      </c>
      <c r="F27" s="13" t="s">
        <v>96</v>
      </c>
      <c r="G27" s="61">
        <v>2</v>
      </c>
      <c r="H27" s="61">
        <v>0</v>
      </c>
      <c r="I27" s="61">
        <v>5</v>
      </c>
      <c r="J27" s="61">
        <v>1</v>
      </c>
      <c r="K27" s="61">
        <v>0</v>
      </c>
      <c r="L27" s="61">
        <v>7</v>
      </c>
      <c r="M27" s="61">
        <v>7</v>
      </c>
      <c r="N27" s="61">
        <v>0</v>
      </c>
      <c r="O27" s="61">
        <v>0</v>
      </c>
      <c r="P27" s="61">
        <v>5</v>
      </c>
      <c r="Q27" s="61">
        <v>0</v>
      </c>
      <c r="R27" s="61">
        <v>3</v>
      </c>
      <c r="S27" s="61">
        <v>0</v>
      </c>
      <c r="T27" s="61">
        <v>4</v>
      </c>
      <c r="U27" s="6">
        <f>SUM(G27:T27)</f>
        <v>34</v>
      </c>
      <c r="V27" s="40">
        <f>U27/100</f>
        <v>0.34</v>
      </c>
      <c r="W27" s="26"/>
    </row>
    <row r="28" spans="1:23" ht="15">
      <c r="A28" s="12">
        <v>20</v>
      </c>
      <c r="B28" s="13" t="s">
        <v>77</v>
      </c>
      <c r="C28" s="27" t="s">
        <v>9</v>
      </c>
      <c r="D28" s="28">
        <v>37976</v>
      </c>
      <c r="E28" s="13" t="s">
        <v>62</v>
      </c>
      <c r="F28" s="13" t="s">
        <v>73</v>
      </c>
      <c r="G28" s="61">
        <v>1.5</v>
      </c>
      <c r="H28" s="61">
        <v>3</v>
      </c>
      <c r="I28" s="61">
        <v>9</v>
      </c>
      <c r="J28" s="61">
        <v>1</v>
      </c>
      <c r="K28" s="61">
        <v>0</v>
      </c>
      <c r="L28" s="61">
        <v>0</v>
      </c>
      <c r="M28" s="61">
        <v>8</v>
      </c>
      <c r="N28" s="61">
        <v>0</v>
      </c>
      <c r="O28" s="61">
        <v>3</v>
      </c>
      <c r="P28" s="61">
        <v>2</v>
      </c>
      <c r="Q28" s="61">
        <v>3</v>
      </c>
      <c r="R28" s="61">
        <v>0</v>
      </c>
      <c r="S28" s="61">
        <v>2</v>
      </c>
      <c r="T28" s="61">
        <v>0.5</v>
      </c>
      <c r="U28" s="6">
        <f>SUM(G28:T28)</f>
        <v>33</v>
      </c>
      <c r="V28" s="40">
        <f>U28/100</f>
        <v>0.33</v>
      </c>
      <c r="W28" s="15"/>
    </row>
    <row r="29" spans="1:23" ht="18.75" customHeight="1">
      <c r="A29" s="12">
        <v>21</v>
      </c>
      <c r="B29" s="13" t="s">
        <v>133</v>
      </c>
      <c r="C29" s="27" t="s">
        <v>11</v>
      </c>
      <c r="D29" s="28">
        <v>38095</v>
      </c>
      <c r="E29" s="13" t="s">
        <v>134</v>
      </c>
      <c r="F29" s="13" t="s">
        <v>132</v>
      </c>
      <c r="G29" s="61">
        <v>2</v>
      </c>
      <c r="H29" s="61">
        <v>2</v>
      </c>
      <c r="I29" s="61">
        <v>4.5</v>
      </c>
      <c r="J29" s="61">
        <v>1</v>
      </c>
      <c r="K29" s="61">
        <v>0</v>
      </c>
      <c r="L29" s="61">
        <v>1</v>
      </c>
      <c r="M29" s="61">
        <v>7</v>
      </c>
      <c r="N29" s="61">
        <v>0</v>
      </c>
      <c r="O29" s="61">
        <v>2</v>
      </c>
      <c r="P29" s="61">
        <v>0</v>
      </c>
      <c r="Q29" s="61">
        <v>0</v>
      </c>
      <c r="R29" s="61">
        <v>3</v>
      </c>
      <c r="S29" s="61">
        <v>4</v>
      </c>
      <c r="T29" s="61">
        <v>6</v>
      </c>
      <c r="U29" s="6">
        <f>SUM(G29:T29)</f>
        <v>32.5</v>
      </c>
      <c r="V29" s="40">
        <f>U29/100</f>
        <v>0.325</v>
      </c>
      <c r="W29" s="12"/>
    </row>
    <row r="30" spans="1:23" ht="17.25" customHeight="1">
      <c r="A30" s="12">
        <v>22</v>
      </c>
      <c r="B30" s="13" t="s">
        <v>103</v>
      </c>
      <c r="C30" s="27" t="s">
        <v>94</v>
      </c>
      <c r="D30" s="28">
        <v>38190</v>
      </c>
      <c r="E30" s="13" t="s">
        <v>97</v>
      </c>
      <c r="F30" s="13" t="s">
        <v>96</v>
      </c>
      <c r="G30" s="61">
        <v>1</v>
      </c>
      <c r="H30" s="61">
        <v>0</v>
      </c>
      <c r="I30" s="61">
        <v>8</v>
      </c>
      <c r="J30" s="61">
        <v>5</v>
      </c>
      <c r="K30" s="61">
        <v>0</v>
      </c>
      <c r="L30" s="61">
        <v>4</v>
      </c>
      <c r="M30" s="61">
        <v>2</v>
      </c>
      <c r="N30" s="61">
        <v>0</v>
      </c>
      <c r="O30" s="61">
        <v>2</v>
      </c>
      <c r="P30" s="61">
        <v>1</v>
      </c>
      <c r="Q30" s="61">
        <v>1</v>
      </c>
      <c r="R30" s="61">
        <v>3</v>
      </c>
      <c r="S30" s="61">
        <v>3</v>
      </c>
      <c r="T30" s="61">
        <v>2</v>
      </c>
      <c r="U30" s="6">
        <f>SUM(G30:T30)</f>
        <v>32</v>
      </c>
      <c r="V30" s="40">
        <f>U30/100</f>
        <v>0.32</v>
      </c>
      <c r="W30" s="12"/>
    </row>
    <row r="31" spans="1:23" ht="15" customHeight="1">
      <c r="A31" s="12">
        <v>23</v>
      </c>
      <c r="B31" s="13" t="s">
        <v>76</v>
      </c>
      <c r="C31" s="27" t="s">
        <v>9</v>
      </c>
      <c r="D31" s="28">
        <v>37781</v>
      </c>
      <c r="E31" s="13" t="s">
        <v>62</v>
      </c>
      <c r="F31" s="13" t="s">
        <v>73</v>
      </c>
      <c r="G31" s="61">
        <v>0.5</v>
      </c>
      <c r="H31" s="61">
        <v>0</v>
      </c>
      <c r="I31" s="61">
        <v>10</v>
      </c>
      <c r="J31" s="61">
        <v>0</v>
      </c>
      <c r="K31" s="61">
        <v>1</v>
      </c>
      <c r="L31" s="61">
        <v>4</v>
      </c>
      <c r="M31" s="61">
        <v>5</v>
      </c>
      <c r="N31" s="61">
        <v>0</v>
      </c>
      <c r="O31" s="61">
        <v>2</v>
      </c>
      <c r="P31" s="61">
        <v>0</v>
      </c>
      <c r="Q31" s="61">
        <v>0</v>
      </c>
      <c r="R31" s="61">
        <v>3</v>
      </c>
      <c r="S31" s="61">
        <v>1</v>
      </c>
      <c r="T31" s="61">
        <v>0.5</v>
      </c>
      <c r="U31" s="6">
        <f>SUM(G31:T31)</f>
        <v>27</v>
      </c>
      <c r="V31" s="40">
        <f>U31/100</f>
        <v>0.27</v>
      </c>
      <c r="W31" s="12"/>
    </row>
    <row r="32" spans="1:23" ht="15">
      <c r="A32" s="12">
        <v>24</v>
      </c>
      <c r="B32" s="15" t="s">
        <v>192</v>
      </c>
      <c r="C32" s="23" t="s">
        <v>9</v>
      </c>
      <c r="D32" s="32">
        <v>37777</v>
      </c>
      <c r="E32" s="23" t="s">
        <v>187</v>
      </c>
      <c r="F32" s="23" t="s">
        <v>190</v>
      </c>
      <c r="G32" s="62">
        <v>0</v>
      </c>
      <c r="H32" s="62">
        <v>0</v>
      </c>
      <c r="I32" s="62">
        <v>14</v>
      </c>
      <c r="J32" s="62">
        <v>0</v>
      </c>
      <c r="K32" s="62">
        <v>3</v>
      </c>
      <c r="L32" s="62">
        <v>4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3</v>
      </c>
      <c r="S32" s="62">
        <v>0</v>
      </c>
      <c r="T32" s="62">
        <v>0</v>
      </c>
      <c r="U32" s="6">
        <f>SUM(G32:T32)</f>
        <v>24</v>
      </c>
      <c r="V32" s="40">
        <f>U32/100</f>
        <v>0.24</v>
      </c>
      <c r="W32" s="37"/>
    </row>
    <row r="33" spans="1:23" ht="15">
      <c r="A33" s="12">
        <v>25</v>
      </c>
      <c r="B33" s="13" t="s">
        <v>136</v>
      </c>
      <c r="C33" s="27" t="s">
        <v>11</v>
      </c>
      <c r="D33" s="28">
        <v>37758</v>
      </c>
      <c r="E33" s="13" t="s">
        <v>134</v>
      </c>
      <c r="F33" s="13" t="s">
        <v>123</v>
      </c>
      <c r="G33" s="61">
        <v>0</v>
      </c>
      <c r="H33" s="61">
        <v>0</v>
      </c>
      <c r="I33" s="61">
        <v>3</v>
      </c>
      <c r="J33" s="61">
        <v>3</v>
      </c>
      <c r="K33" s="61">
        <v>0</v>
      </c>
      <c r="L33" s="61">
        <v>0</v>
      </c>
      <c r="M33" s="61">
        <v>5</v>
      </c>
      <c r="N33" s="61">
        <v>0</v>
      </c>
      <c r="O33" s="61">
        <v>3</v>
      </c>
      <c r="P33" s="61">
        <v>6</v>
      </c>
      <c r="Q33" s="61">
        <v>0</v>
      </c>
      <c r="R33" s="61">
        <v>3</v>
      </c>
      <c r="S33" s="61">
        <v>0</v>
      </c>
      <c r="T33" s="61">
        <v>0</v>
      </c>
      <c r="U33" s="6">
        <f>SUM(G33:T33)</f>
        <v>23</v>
      </c>
      <c r="V33" s="40">
        <f>U33/100</f>
        <v>0.23</v>
      </c>
      <c r="W33" s="37"/>
    </row>
    <row r="34" spans="1:23" ht="15">
      <c r="A34" s="12">
        <v>26</v>
      </c>
      <c r="B34" s="13" t="s">
        <v>148</v>
      </c>
      <c r="C34" s="27" t="s">
        <v>9</v>
      </c>
      <c r="D34" s="28">
        <v>38078</v>
      </c>
      <c r="E34" s="13" t="s">
        <v>140</v>
      </c>
      <c r="F34" s="13" t="s">
        <v>141</v>
      </c>
      <c r="G34" s="61">
        <v>1</v>
      </c>
      <c r="H34" s="61">
        <v>1</v>
      </c>
      <c r="I34" s="61">
        <v>7</v>
      </c>
      <c r="J34" s="61">
        <v>3</v>
      </c>
      <c r="K34" s="61">
        <v>0</v>
      </c>
      <c r="L34" s="61">
        <v>1</v>
      </c>
      <c r="M34" s="61">
        <v>4</v>
      </c>
      <c r="N34" s="61">
        <v>0</v>
      </c>
      <c r="O34" s="61">
        <v>1</v>
      </c>
      <c r="P34" s="61">
        <v>0</v>
      </c>
      <c r="Q34" s="61">
        <v>0</v>
      </c>
      <c r="R34" s="61">
        <v>3</v>
      </c>
      <c r="S34" s="61">
        <v>0</v>
      </c>
      <c r="T34" s="61">
        <v>0</v>
      </c>
      <c r="U34" s="6">
        <f>SUM(G34:T34)</f>
        <v>21</v>
      </c>
      <c r="V34" s="40">
        <f>U34/100</f>
        <v>0.21</v>
      </c>
      <c r="W34" s="37"/>
    </row>
    <row r="35" spans="1:23" ht="15">
      <c r="A35" s="12">
        <v>27</v>
      </c>
      <c r="B35" s="13" t="s">
        <v>135</v>
      </c>
      <c r="C35" s="27" t="s">
        <v>11</v>
      </c>
      <c r="D35" s="28">
        <v>38168</v>
      </c>
      <c r="E35" s="13" t="s">
        <v>134</v>
      </c>
      <c r="F35" s="13" t="s">
        <v>132</v>
      </c>
      <c r="G35" s="61">
        <v>2</v>
      </c>
      <c r="H35" s="61">
        <v>2</v>
      </c>
      <c r="I35" s="61">
        <v>0</v>
      </c>
      <c r="J35" s="61">
        <v>1</v>
      </c>
      <c r="K35" s="61">
        <v>0</v>
      </c>
      <c r="L35" s="61">
        <v>2</v>
      </c>
      <c r="M35" s="61">
        <v>6</v>
      </c>
      <c r="N35" s="61">
        <v>0</v>
      </c>
      <c r="O35" s="61">
        <v>0</v>
      </c>
      <c r="P35" s="61">
        <v>0</v>
      </c>
      <c r="Q35" s="61">
        <v>2</v>
      </c>
      <c r="R35" s="61">
        <v>0</v>
      </c>
      <c r="S35" s="61">
        <v>2</v>
      </c>
      <c r="T35" s="61">
        <v>3</v>
      </c>
      <c r="U35" s="6">
        <f>SUM(G35:T35)</f>
        <v>20</v>
      </c>
      <c r="V35" s="40">
        <f>U35/100</f>
        <v>0.2</v>
      </c>
      <c r="W35" s="37"/>
    </row>
    <row r="36" spans="1:23" ht="15">
      <c r="A36" s="12">
        <v>28</v>
      </c>
      <c r="B36" s="27" t="s">
        <v>182</v>
      </c>
      <c r="C36" s="27" t="s">
        <v>9</v>
      </c>
      <c r="D36" s="28">
        <v>37878</v>
      </c>
      <c r="E36" s="27" t="s">
        <v>177</v>
      </c>
      <c r="F36" s="27" t="s">
        <v>179</v>
      </c>
      <c r="G36" s="61">
        <v>0</v>
      </c>
      <c r="H36" s="61">
        <v>1</v>
      </c>
      <c r="I36" s="61">
        <v>5</v>
      </c>
      <c r="J36" s="61">
        <v>3</v>
      </c>
      <c r="K36" s="61">
        <v>0</v>
      </c>
      <c r="L36" s="61">
        <v>1</v>
      </c>
      <c r="M36" s="61">
        <v>5</v>
      </c>
      <c r="N36" s="61">
        <v>0</v>
      </c>
      <c r="O36" s="61">
        <v>0</v>
      </c>
      <c r="P36" s="61">
        <v>0</v>
      </c>
      <c r="Q36" s="61">
        <v>0</v>
      </c>
      <c r="R36" s="61">
        <v>3</v>
      </c>
      <c r="S36" s="61">
        <v>0</v>
      </c>
      <c r="T36" s="61">
        <v>0</v>
      </c>
      <c r="U36" s="6">
        <f>SUM(G36:T36)</f>
        <v>18</v>
      </c>
      <c r="V36" s="40">
        <f>U36/100</f>
        <v>0.18</v>
      </c>
      <c r="W36" s="37"/>
    </row>
    <row r="37" spans="1:23" ht="15">
      <c r="A37" s="12">
        <v>29</v>
      </c>
      <c r="B37" s="13" t="s">
        <v>150</v>
      </c>
      <c r="C37" s="27" t="s">
        <v>9</v>
      </c>
      <c r="D37" s="28">
        <v>37813</v>
      </c>
      <c r="E37" s="13" t="s">
        <v>140</v>
      </c>
      <c r="F37" s="13" t="s">
        <v>141</v>
      </c>
      <c r="G37" s="61">
        <v>0</v>
      </c>
      <c r="H37" s="61">
        <v>0</v>
      </c>
      <c r="I37" s="61">
        <v>3</v>
      </c>
      <c r="J37" s="61">
        <v>1</v>
      </c>
      <c r="K37" s="61">
        <v>0</v>
      </c>
      <c r="L37" s="61">
        <v>1</v>
      </c>
      <c r="M37" s="61">
        <v>8</v>
      </c>
      <c r="N37" s="61">
        <v>0</v>
      </c>
      <c r="O37" s="61">
        <v>0</v>
      </c>
      <c r="P37" s="61">
        <v>0</v>
      </c>
      <c r="Q37" s="61">
        <v>0</v>
      </c>
      <c r="R37" s="61">
        <v>3</v>
      </c>
      <c r="S37" s="61">
        <v>1</v>
      </c>
      <c r="T37" s="61">
        <v>0</v>
      </c>
      <c r="U37" s="6">
        <f>SUM(G37:T37)</f>
        <v>17</v>
      </c>
      <c r="V37" s="40">
        <f>U37/100</f>
        <v>0.17</v>
      </c>
      <c r="W37" s="37"/>
    </row>
    <row r="38" spans="1:23" ht="15">
      <c r="A38" s="12">
        <v>30</v>
      </c>
      <c r="B38" s="11" t="s">
        <v>205</v>
      </c>
      <c r="C38" s="11" t="s">
        <v>9</v>
      </c>
      <c r="D38" s="32">
        <v>37268</v>
      </c>
      <c r="E38" s="15" t="s">
        <v>202</v>
      </c>
      <c r="F38" s="11" t="s">
        <v>201</v>
      </c>
      <c r="G38" s="63">
        <v>0</v>
      </c>
      <c r="H38" s="63">
        <v>2</v>
      </c>
      <c r="I38" s="63">
        <v>6</v>
      </c>
      <c r="J38" s="63">
        <v>1</v>
      </c>
      <c r="K38" s="63">
        <v>0</v>
      </c>
      <c r="L38" s="63">
        <v>0</v>
      </c>
      <c r="M38" s="63">
        <v>0</v>
      </c>
      <c r="N38" s="63">
        <v>0</v>
      </c>
      <c r="O38" s="63">
        <v>1</v>
      </c>
      <c r="P38" s="63">
        <v>3</v>
      </c>
      <c r="Q38" s="63">
        <v>0</v>
      </c>
      <c r="R38" s="63">
        <v>3</v>
      </c>
      <c r="S38" s="63">
        <v>1</v>
      </c>
      <c r="T38" s="63">
        <v>0</v>
      </c>
      <c r="U38" s="6">
        <f>SUM(G38:T38)</f>
        <v>17</v>
      </c>
      <c r="V38" s="40">
        <f>U38/100</f>
        <v>0.17</v>
      </c>
      <c r="W38" s="37"/>
    </row>
    <row r="39" spans="1:23" ht="15">
      <c r="A39" s="12">
        <v>31</v>
      </c>
      <c r="B39" s="13" t="s">
        <v>147</v>
      </c>
      <c r="C39" s="27" t="s">
        <v>9</v>
      </c>
      <c r="D39" s="28">
        <v>37752</v>
      </c>
      <c r="E39" s="13" t="s">
        <v>140</v>
      </c>
      <c r="F39" s="13" t="s">
        <v>141</v>
      </c>
      <c r="G39" s="61">
        <v>0</v>
      </c>
      <c r="H39" s="61">
        <v>0</v>
      </c>
      <c r="I39" s="61">
        <v>6.5</v>
      </c>
      <c r="J39" s="61">
        <v>3</v>
      </c>
      <c r="K39" s="61">
        <v>0</v>
      </c>
      <c r="L39" s="61">
        <v>3</v>
      </c>
      <c r="M39" s="61">
        <v>4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">
        <f>SUM(G39:T39)</f>
        <v>16.5</v>
      </c>
      <c r="V39" s="40">
        <f>U39/100</f>
        <v>0.165</v>
      </c>
      <c r="W39" s="37"/>
    </row>
    <row r="40" spans="1:23" ht="15">
      <c r="A40" s="12">
        <v>32</v>
      </c>
      <c r="B40" s="11" t="s">
        <v>206</v>
      </c>
      <c r="C40" s="11" t="s">
        <v>172</v>
      </c>
      <c r="D40" s="32">
        <v>37868</v>
      </c>
      <c r="E40" s="15" t="s">
        <v>202</v>
      </c>
      <c r="F40" s="11" t="s">
        <v>201</v>
      </c>
      <c r="G40" s="63">
        <v>0</v>
      </c>
      <c r="H40" s="63">
        <v>0</v>
      </c>
      <c r="I40" s="63">
        <v>5</v>
      </c>
      <c r="J40" s="63">
        <v>1</v>
      </c>
      <c r="K40" s="63">
        <v>0</v>
      </c>
      <c r="L40" s="63">
        <v>2</v>
      </c>
      <c r="M40" s="63">
        <v>5</v>
      </c>
      <c r="N40" s="63">
        <v>0</v>
      </c>
      <c r="O40" s="63">
        <v>0</v>
      </c>
      <c r="P40" s="63">
        <v>0</v>
      </c>
      <c r="Q40" s="63">
        <v>0</v>
      </c>
      <c r="R40" s="63">
        <v>3</v>
      </c>
      <c r="S40" s="63">
        <v>0</v>
      </c>
      <c r="T40" s="63">
        <v>0</v>
      </c>
      <c r="U40" s="6">
        <f>SUM(G40:T40)</f>
        <v>16</v>
      </c>
      <c r="V40" s="40">
        <f>U40/100</f>
        <v>0.16</v>
      </c>
      <c r="W40" s="37"/>
    </row>
    <row r="41" spans="1:23" ht="15">
      <c r="A41" s="12">
        <v>33</v>
      </c>
      <c r="B41" s="13" t="s">
        <v>104</v>
      </c>
      <c r="C41" s="27" t="s">
        <v>94</v>
      </c>
      <c r="D41" s="28">
        <v>37856</v>
      </c>
      <c r="E41" s="13" t="s">
        <v>97</v>
      </c>
      <c r="F41" s="13" t="s">
        <v>96</v>
      </c>
      <c r="G41" s="61">
        <v>1</v>
      </c>
      <c r="H41" s="61">
        <v>0</v>
      </c>
      <c r="I41" s="61">
        <v>2</v>
      </c>
      <c r="J41" s="61">
        <v>0</v>
      </c>
      <c r="K41" s="61">
        <v>0</v>
      </c>
      <c r="L41" s="61">
        <v>0</v>
      </c>
      <c r="M41" s="61">
        <v>6</v>
      </c>
      <c r="N41" s="61">
        <v>0</v>
      </c>
      <c r="O41" s="61">
        <v>0</v>
      </c>
      <c r="P41" s="61">
        <v>0</v>
      </c>
      <c r="Q41" s="61">
        <v>0</v>
      </c>
      <c r="R41" s="61">
        <v>3</v>
      </c>
      <c r="S41" s="61">
        <v>0</v>
      </c>
      <c r="T41" s="61">
        <v>0</v>
      </c>
      <c r="U41" s="6">
        <f>SUM(G41:T41)</f>
        <v>12</v>
      </c>
      <c r="V41" s="40">
        <f>U41/100</f>
        <v>0.12</v>
      </c>
      <c r="W41" s="100"/>
    </row>
    <row r="42" spans="1:23" ht="15">
      <c r="A42" s="12">
        <v>34</v>
      </c>
      <c r="B42" s="13" t="s">
        <v>149</v>
      </c>
      <c r="C42" s="27" t="s">
        <v>9</v>
      </c>
      <c r="D42" s="28">
        <v>37969</v>
      </c>
      <c r="E42" s="13" t="s">
        <v>140</v>
      </c>
      <c r="F42" s="13" t="s">
        <v>141</v>
      </c>
      <c r="G42" s="61">
        <v>0</v>
      </c>
      <c r="H42" s="61">
        <v>0</v>
      </c>
      <c r="I42" s="61">
        <v>3</v>
      </c>
      <c r="J42" s="61">
        <v>1</v>
      </c>
      <c r="K42" s="61">
        <v>0</v>
      </c>
      <c r="L42" s="61">
        <v>0</v>
      </c>
      <c r="M42" s="61">
        <v>2</v>
      </c>
      <c r="N42" s="61">
        <v>0</v>
      </c>
      <c r="O42" s="61">
        <v>0</v>
      </c>
      <c r="P42" s="61">
        <v>0</v>
      </c>
      <c r="Q42" s="61">
        <v>0</v>
      </c>
      <c r="R42" s="61">
        <v>3</v>
      </c>
      <c r="S42" s="61">
        <v>0</v>
      </c>
      <c r="T42" s="61">
        <v>0</v>
      </c>
      <c r="U42" s="6">
        <f>SUM(G42:T42)</f>
        <v>9</v>
      </c>
      <c r="V42" s="40">
        <f>U42/100</f>
        <v>0.09</v>
      </c>
      <c r="W42" s="6"/>
    </row>
    <row r="46" spans="7:20" ht="15"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</sheetData>
  <sheetProtection/>
  <mergeCells count="14">
    <mergeCell ref="F6:F7"/>
    <mergeCell ref="G6:T6"/>
    <mergeCell ref="U6:U7"/>
    <mergeCell ref="V6:V7"/>
    <mergeCell ref="W6:W7"/>
    <mergeCell ref="A6:A7"/>
    <mergeCell ref="B6:B7"/>
    <mergeCell ref="C6:C7"/>
    <mergeCell ref="A1:W1"/>
    <mergeCell ref="B2:W2"/>
    <mergeCell ref="A3:W3"/>
    <mergeCell ref="A4:W4"/>
    <mergeCell ref="D6:D7"/>
    <mergeCell ref="E6:E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.625" style="95" customWidth="1"/>
    <col min="2" max="2" width="31.75390625" style="95" customWidth="1"/>
    <col min="3" max="3" width="10.25390625" style="95" customWidth="1"/>
    <col min="4" max="4" width="11.125" style="95" customWidth="1"/>
    <col min="5" max="5" width="34.375" style="95" customWidth="1"/>
    <col min="6" max="6" width="34.25390625" style="95" customWidth="1"/>
    <col min="7" max="7" width="4.25390625" style="95" customWidth="1"/>
    <col min="8" max="8" width="4.625" style="95" customWidth="1"/>
    <col min="9" max="9" width="4.75390625" style="95" customWidth="1"/>
    <col min="10" max="10" width="4.375" style="95" customWidth="1"/>
    <col min="11" max="12" width="4.25390625" style="95" customWidth="1"/>
    <col min="13" max="14" width="4.00390625" style="95" customWidth="1"/>
    <col min="15" max="15" width="4.25390625" style="95" customWidth="1"/>
    <col min="16" max="16" width="4.125" style="95" customWidth="1"/>
    <col min="17" max="17" width="4.25390625" style="95" customWidth="1"/>
    <col min="18" max="18" width="4.125" style="95" customWidth="1"/>
    <col min="19" max="19" width="4.25390625" style="95" customWidth="1"/>
    <col min="20" max="20" width="4.125" style="95" customWidth="1"/>
    <col min="21" max="21" width="4.00390625" style="95" customWidth="1"/>
    <col min="22" max="22" width="9.75390625" style="95" customWidth="1"/>
    <col min="23" max="23" width="17.125" style="95" customWidth="1"/>
    <col min="24" max="24" width="12.625" style="95" customWidth="1"/>
    <col min="25" max="16384" width="9.125" style="95" customWidth="1"/>
  </cols>
  <sheetData>
    <row r="1" spans="1:24" ht="15.75" customHeight="1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.75">
      <c r="A2" s="7"/>
      <c r="B2" s="77" t="s">
        <v>19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20.25" customHeight="1">
      <c r="A3" s="78" t="s">
        <v>249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26.25" customHeight="1">
      <c r="A4" s="77" t="s">
        <v>259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7.25" customHeight="1">
      <c r="A5" s="73" t="s">
        <v>0</v>
      </c>
      <c r="B5" s="73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247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 t="s">
        <v>6</v>
      </c>
      <c r="W5" s="73" t="s">
        <v>7</v>
      </c>
      <c r="X5" s="73" t="s">
        <v>8</v>
      </c>
    </row>
    <row r="6" spans="1:24" ht="31.5" customHeight="1">
      <c r="A6" s="106"/>
      <c r="B6" s="106"/>
      <c r="C6" s="106"/>
      <c r="D6" s="106"/>
      <c r="E6" s="106"/>
      <c r="F6" s="106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106"/>
      <c r="W6" s="106"/>
      <c r="X6" s="106"/>
    </row>
    <row r="7" spans="1:24" ht="31.5" customHeight="1">
      <c r="A7" s="107"/>
      <c r="B7" s="107"/>
      <c r="C7" s="107"/>
      <c r="D7" s="107"/>
      <c r="E7" s="107"/>
      <c r="F7" s="10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7"/>
      <c r="W7" s="107"/>
      <c r="X7" s="107"/>
    </row>
    <row r="8" spans="1:24" ht="15">
      <c r="A8" s="14">
        <v>1</v>
      </c>
      <c r="B8" s="50" t="s">
        <v>232</v>
      </c>
      <c r="C8" s="23" t="s">
        <v>9</v>
      </c>
      <c r="D8" s="31">
        <v>37577</v>
      </c>
      <c r="E8" s="23" t="s">
        <v>217</v>
      </c>
      <c r="F8" s="30" t="s">
        <v>233</v>
      </c>
      <c r="G8" s="30">
        <v>3</v>
      </c>
      <c r="H8" s="30">
        <v>4</v>
      </c>
      <c r="I8" s="30">
        <v>8</v>
      </c>
      <c r="J8" s="30">
        <v>2</v>
      </c>
      <c r="K8" s="30">
        <v>4</v>
      </c>
      <c r="L8" s="30">
        <v>5</v>
      </c>
      <c r="M8" s="30">
        <v>12</v>
      </c>
      <c r="N8" s="30">
        <v>2</v>
      </c>
      <c r="O8" s="30">
        <v>12</v>
      </c>
      <c r="P8" s="30">
        <v>2</v>
      </c>
      <c r="Q8" s="30">
        <v>3</v>
      </c>
      <c r="R8" s="30">
        <v>9</v>
      </c>
      <c r="S8" s="30">
        <v>6</v>
      </c>
      <c r="T8" s="30">
        <v>3</v>
      </c>
      <c r="U8" s="30">
        <v>11</v>
      </c>
      <c r="V8" s="6">
        <f>SUM(G8:U8)</f>
        <v>86</v>
      </c>
      <c r="W8" s="40">
        <f>V8/100</f>
        <v>0.86</v>
      </c>
      <c r="X8" s="6"/>
    </row>
    <row r="9" spans="1:24" ht="15">
      <c r="A9" s="12">
        <v>2</v>
      </c>
      <c r="B9" s="17" t="s">
        <v>208</v>
      </c>
      <c r="C9" s="11" t="s">
        <v>9</v>
      </c>
      <c r="D9" s="33">
        <v>37692</v>
      </c>
      <c r="E9" s="11" t="s">
        <v>202</v>
      </c>
      <c r="F9" s="17" t="s">
        <v>201</v>
      </c>
      <c r="G9" s="17">
        <v>3</v>
      </c>
      <c r="H9" s="17">
        <v>4</v>
      </c>
      <c r="I9" s="17">
        <v>8</v>
      </c>
      <c r="J9" s="17">
        <v>2.5</v>
      </c>
      <c r="K9" s="17">
        <v>3</v>
      </c>
      <c r="L9" s="17">
        <v>12</v>
      </c>
      <c r="M9" s="17">
        <v>0</v>
      </c>
      <c r="N9" s="17">
        <v>2</v>
      </c>
      <c r="O9" s="17">
        <v>10</v>
      </c>
      <c r="P9" s="17">
        <v>2</v>
      </c>
      <c r="Q9" s="17">
        <v>3</v>
      </c>
      <c r="R9" s="17">
        <v>9</v>
      </c>
      <c r="S9" s="17">
        <v>6</v>
      </c>
      <c r="T9" s="17">
        <v>6</v>
      </c>
      <c r="U9" s="17">
        <v>10</v>
      </c>
      <c r="V9" s="6">
        <f>SUM(G9:U9)</f>
        <v>80.5</v>
      </c>
      <c r="W9" s="40">
        <f>V9/100</f>
        <v>0.805</v>
      </c>
      <c r="X9" s="6"/>
    </row>
    <row r="10" spans="1:24" ht="15">
      <c r="A10" s="14">
        <v>3</v>
      </c>
      <c r="B10" s="13" t="s">
        <v>250</v>
      </c>
      <c r="C10" s="27" t="s">
        <v>9</v>
      </c>
      <c r="D10" s="28">
        <v>37588</v>
      </c>
      <c r="E10" s="27" t="s">
        <v>79</v>
      </c>
      <c r="F10" s="13" t="s">
        <v>66</v>
      </c>
      <c r="G10" s="13">
        <v>4</v>
      </c>
      <c r="H10" s="13">
        <v>3.5</v>
      </c>
      <c r="I10" s="13">
        <v>8</v>
      </c>
      <c r="J10" s="13">
        <v>4</v>
      </c>
      <c r="K10" s="13">
        <v>3</v>
      </c>
      <c r="L10" s="13">
        <v>12</v>
      </c>
      <c r="M10" s="13">
        <v>0</v>
      </c>
      <c r="N10" s="13">
        <v>2</v>
      </c>
      <c r="O10" s="13">
        <v>11</v>
      </c>
      <c r="P10" s="13">
        <v>2</v>
      </c>
      <c r="Q10" s="13">
        <v>3</v>
      </c>
      <c r="R10" s="13">
        <v>9</v>
      </c>
      <c r="S10" s="13">
        <v>4</v>
      </c>
      <c r="T10" s="13">
        <v>8.5</v>
      </c>
      <c r="U10" s="13">
        <v>6</v>
      </c>
      <c r="V10" s="6">
        <f>SUM(G10:U10)</f>
        <v>80</v>
      </c>
      <c r="W10" s="40">
        <f>V10/100</f>
        <v>0.8</v>
      </c>
      <c r="X10" s="6"/>
    </row>
    <row r="11" spans="1:24" ht="15">
      <c r="A11" s="12">
        <v>4</v>
      </c>
      <c r="B11" s="13" t="s">
        <v>252</v>
      </c>
      <c r="C11" s="27" t="s">
        <v>9</v>
      </c>
      <c r="D11" s="28">
        <v>37357</v>
      </c>
      <c r="E11" s="27" t="s">
        <v>217</v>
      </c>
      <c r="F11" s="30" t="s">
        <v>233</v>
      </c>
      <c r="G11" s="13">
        <v>4</v>
      </c>
      <c r="H11" s="13">
        <v>3</v>
      </c>
      <c r="I11" s="13">
        <v>8</v>
      </c>
      <c r="J11" s="13">
        <v>3</v>
      </c>
      <c r="K11" s="13">
        <v>3</v>
      </c>
      <c r="L11" s="13">
        <v>11</v>
      </c>
      <c r="M11" s="13">
        <v>5</v>
      </c>
      <c r="N11" s="13">
        <v>2</v>
      </c>
      <c r="O11" s="13">
        <v>11</v>
      </c>
      <c r="P11" s="13">
        <v>2</v>
      </c>
      <c r="Q11" s="13">
        <v>3</v>
      </c>
      <c r="R11" s="13">
        <v>9</v>
      </c>
      <c r="S11" s="13">
        <v>2</v>
      </c>
      <c r="T11" s="13">
        <v>3</v>
      </c>
      <c r="U11" s="13">
        <v>11</v>
      </c>
      <c r="V11" s="6">
        <f>SUM(G11:U11)</f>
        <v>80</v>
      </c>
      <c r="W11" s="40">
        <f>V11/100</f>
        <v>0.8</v>
      </c>
      <c r="X11" s="6"/>
    </row>
    <row r="12" spans="1:24" ht="15">
      <c r="A12" s="14">
        <v>5</v>
      </c>
      <c r="B12" s="13" t="s">
        <v>137</v>
      </c>
      <c r="C12" s="27" t="s">
        <v>9</v>
      </c>
      <c r="D12" s="28">
        <v>37619</v>
      </c>
      <c r="E12" s="27" t="s">
        <v>122</v>
      </c>
      <c r="F12" s="13" t="s">
        <v>132</v>
      </c>
      <c r="G12" s="13">
        <v>0</v>
      </c>
      <c r="H12" s="13">
        <v>4</v>
      </c>
      <c r="I12" s="13">
        <v>8</v>
      </c>
      <c r="J12" s="13">
        <v>4.5</v>
      </c>
      <c r="K12" s="13">
        <v>0</v>
      </c>
      <c r="L12" s="13">
        <v>12</v>
      </c>
      <c r="M12" s="13">
        <v>5</v>
      </c>
      <c r="N12" s="13">
        <v>2</v>
      </c>
      <c r="O12" s="13">
        <v>6</v>
      </c>
      <c r="P12" s="13">
        <v>2</v>
      </c>
      <c r="Q12" s="13">
        <v>3</v>
      </c>
      <c r="R12" s="13">
        <v>9</v>
      </c>
      <c r="S12" s="13">
        <v>4</v>
      </c>
      <c r="T12" s="13">
        <v>3</v>
      </c>
      <c r="U12" s="13">
        <v>7</v>
      </c>
      <c r="V12" s="6">
        <f>SUM(G12:U12)</f>
        <v>69.5</v>
      </c>
      <c r="W12" s="40">
        <f>V12/100</f>
        <v>0.695</v>
      </c>
      <c r="X12" s="6"/>
    </row>
    <row r="13" spans="1:24" ht="15">
      <c r="A13" s="12">
        <v>6</v>
      </c>
      <c r="B13" s="13" t="s">
        <v>121</v>
      </c>
      <c r="C13" s="27" t="s">
        <v>9</v>
      </c>
      <c r="D13" s="28">
        <v>37519</v>
      </c>
      <c r="E13" s="27" t="s">
        <v>116</v>
      </c>
      <c r="F13" s="13" t="s">
        <v>113</v>
      </c>
      <c r="G13" s="13">
        <v>1.5</v>
      </c>
      <c r="H13" s="13">
        <v>3</v>
      </c>
      <c r="I13" s="13">
        <v>1</v>
      </c>
      <c r="J13" s="13">
        <v>5</v>
      </c>
      <c r="K13" s="13">
        <v>3</v>
      </c>
      <c r="L13" s="13">
        <v>12</v>
      </c>
      <c r="M13" s="13">
        <v>5</v>
      </c>
      <c r="N13" s="13">
        <v>2</v>
      </c>
      <c r="O13" s="13">
        <v>9.5</v>
      </c>
      <c r="P13" s="13">
        <v>2</v>
      </c>
      <c r="Q13" s="13">
        <v>3</v>
      </c>
      <c r="R13" s="13">
        <v>9</v>
      </c>
      <c r="S13" s="13">
        <v>4</v>
      </c>
      <c r="T13" s="13">
        <v>9</v>
      </c>
      <c r="U13" s="13">
        <v>0</v>
      </c>
      <c r="V13" s="6">
        <f>SUM(G13:U13)</f>
        <v>69</v>
      </c>
      <c r="W13" s="40">
        <f>V13/100</f>
        <v>0.69</v>
      </c>
      <c r="X13" s="6"/>
    </row>
    <row r="14" spans="1:24" ht="15">
      <c r="A14" s="14">
        <v>7</v>
      </c>
      <c r="B14" s="13" t="s">
        <v>33</v>
      </c>
      <c r="C14" s="27" t="s">
        <v>9</v>
      </c>
      <c r="D14" s="28">
        <v>37285</v>
      </c>
      <c r="E14" s="27" t="s">
        <v>22</v>
      </c>
      <c r="F14" s="13" t="s">
        <v>29</v>
      </c>
      <c r="G14" s="13">
        <v>0</v>
      </c>
      <c r="H14" s="13">
        <v>0</v>
      </c>
      <c r="I14" s="13">
        <v>4</v>
      </c>
      <c r="J14" s="13">
        <v>4</v>
      </c>
      <c r="K14" s="13">
        <v>2</v>
      </c>
      <c r="L14" s="13">
        <v>12</v>
      </c>
      <c r="M14" s="13">
        <v>0</v>
      </c>
      <c r="N14" s="13">
        <v>2</v>
      </c>
      <c r="O14" s="13">
        <v>11</v>
      </c>
      <c r="P14" s="13">
        <v>2</v>
      </c>
      <c r="Q14" s="13">
        <v>3</v>
      </c>
      <c r="R14" s="13">
        <v>9</v>
      </c>
      <c r="S14" s="13">
        <v>4</v>
      </c>
      <c r="T14" s="13">
        <v>3</v>
      </c>
      <c r="U14" s="13">
        <v>10</v>
      </c>
      <c r="V14" s="6">
        <f>SUM(G14:U14)</f>
        <v>66</v>
      </c>
      <c r="W14" s="40">
        <f>V14/100</f>
        <v>0.66</v>
      </c>
      <c r="X14" s="6"/>
    </row>
    <row r="15" spans="1:24" ht="15">
      <c r="A15" s="12">
        <v>8</v>
      </c>
      <c r="B15" s="17" t="s">
        <v>212</v>
      </c>
      <c r="C15" s="11" t="s">
        <v>9</v>
      </c>
      <c r="D15" s="33">
        <v>37413</v>
      </c>
      <c r="E15" s="11" t="s">
        <v>202</v>
      </c>
      <c r="F15" s="17" t="s">
        <v>201</v>
      </c>
      <c r="G15" s="17">
        <v>3</v>
      </c>
      <c r="H15" s="17">
        <v>3.5</v>
      </c>
      <c r="I15" s="17">
        <v>8</v>
      </c>
      <c r="J15" s="17">
        <v>4</v>
      </c>
      <c r="K15" s="17">
        <v>4</v>
      </c>
      <c r="L15" s="17">
        <v>6</v>
      </c>
      <c r="M15" s="17">
        <v>0</v>
      </c>
      <c r="N15" s="17">
        <v>0</v>
      </c>
      <c r="O15" s="17">
        <v>8</v>
      </c>
      <c r="P15" s="17">
        <v>2</v>
      </c>
      <c r="Q15" s="17">
        <v>1</v>
      </c>
      <c r="R15" s="17">
        <v>9</v>
      </c>
      <c r="S15" s="17">
        <v>6</v>
      </c>
      <c r="T15" s="17">
        <v>3</v>
      </c>
      <c r="U15" s="17">
        <v>5</v>
      </c>
      <c r="V15" s="6">
        <f>SUM(G15:U15)</f>
        <v>62.5</v>
      </c>
      <c r="W15" s="40">
        <f>V15/100</f>
        <v>0.625</v>
      </c>
      <c r="X15" s="6"/>
    </row>
    <row r="16" spans="1:24" ht="15">
      <c r="A16" s="14">
        <v>9</v>
      </c>
      <c r="B16" s="13" t="s">
        <v>80</v>
      </c>
      <c r="C16" s="27" t="s">
        <v>9</v>
      </c>
      <c r="D16" s="28">
        <v>37732</v>
      </c>
      <c r="E16" s="27" t="s">
        <v>79</v>
      </c>
      <c r="F16" s="13" t="s">
        <v>66</v>
      </c>
      <c r="G16" s="13">
        <v>0.5</v>
      </c>
      <c r="H16" s="13">
        <v>3</v>
      </c>
      <c r="I16" s="13">
        <v>8</v>
      </c>
      <c r="J16" s="13">
        <v>2</v>
      </c>
      <c r="K16" s="13">
        <v>2</v>
      </c>
      <c r="L16" s="13">
        <v>4</v>
      </c>
      <c r="M16" s="13">
        <v>0</v>
      </c>
      <c r="N16" s="13">
        <v>2</v>
      </c>
      <c r="O16" s="13">
        <v>11</v>
      </c>
      <c r="P16" s="13">
        <v>0</v>
      </c>
      <c r="Q16" s="13">
        <v>3</v>
      </c>
      <c r="R16" s="13">
        <v>9</v>
      </c>
      <c r="S16" s="13">
        <v>6</v>
      </c>
      <c r="T16" s="13">
        <v>3</v>
      </c>
      <c r="U16" s="13">
        <v>8</v>
      </c>
      <c r="V16" s="6">
        <f>SUM(G16:U16)</f>
        <v>61.5</v>
      </c>
      <c r="W16" s="40">
        <f>V16/100</f>
        <v>0.615</v>
      </c>
      <c r="X16" s="6"/>
    </row>
    <row r="17" spans="1:24" ht="15">
      <c r="A17" s="12">
        <v>10</v>
      </c>
      <c r="B17" s="101" t="s">
        <v>211</v>
      </c>
      <c r="C17" s="102" t="s">
        <v>9</v>
      </c>
      <c r="D17" s="103">
        <v>37305</v>
      </c>
      <c r="E17" s="102" t="s">
        <v>202</v>
      </c>
      <c r="F17" s="101" t="s">
        <v>201</v>
      </c>
      <c r="G17" s="101">
        <v>2</v>
      </c>
      <c r="H17" s="101">
        <v>3.5</v>
      </c>
      <c r="I17" s="101">
        <v>0</v>
      </c>
      <c r="J17" s="101">
        <v>2.5</v>
      </c>
      <c r="K17" s="101">
        <v>3</v>
      </c>
      <c r="L17" s="101">
        <v>12</v>
      </c>
      <c r="M17" s="101">
        <v>0</v>
      </c>
      <c r="N17" s="101">
        <v>2</v>
      </c>
      <c r="O17" s="101">
        <v>9</v>
      </c>
      <c r="P17" s="101">
        <v>0</v>
      </c>
      <c r="Q17" s="101">
        <v>0</v>
      </c>
      <c r="R17" s="101">
        <v>9</v>
      </c>
      <c r="S17" s="101">
        <v>6</v>
      </c>
      <c r="T17" s="101">
        <v>3</v>
      </c>
      <c r="U17" s="101">
        <v>8</v>
      </c>
      <c r="V17" s="89">
        <f>SUM(G17:U17)</f>
        <v>60</v>
      </c>
      <c r="W17" s="90">
        <f>V17/100</f>
        <v>0.6</v>
      </c>
      <c r="X17" s="105"/>
    </row>
    <row r="18" spans="1:24" ht="15">
      <c r="A18" s="14">
        <v>11</v>
      </c>
      <c r="B18" s="13" t="s">
        <v>251</v>
      </c>
      <c r="C18" s="27" t="s">
        <v>9</v>
      </c>
      <c r="D18" s="28">
        <v>37569</v>
      </c>
      <c r="E18" s="27" t="s">
        <v>79</v>
      </c>
      <c r="F18" s="13" t="s">
        <v>66</v>
      </c>
      <c r="G18" s="13">
        <v>1</v>
      </c>
      <c r="H18" s="13">
        <v>3</v>
      </c>
      <c r="I18" s="13">
        <v>4</v>
      </c>
      <c r="J18" s="13">
        <v>3</v>
      </c>
      <c r="K18" s="13">
        <v>4</v>
      </c>
      <c r="L18" s="13">
        <v>9</v>
      </c>
      <c r="M18" s="13">
        <v>0</v>
      </c>
      <c r="N18" s="13">
        <v>2</v>
      </c>
      <c r="O18" s="13">
        <v>9</v>
      </c>
      <c r="P18" s="13">
        <v>0</v>
      </c>
      <c r="Q18" s="13">
        <v>1</v>
      </c>
      <c r="R18" s="13">
        <v>9</v>
      </c>
      <c r="S18" s="13">
        <v>3</v>
      </c>
      <c r="T18" s="13">
        <v>3</v>
      </c>
      <c r="U18" s="13">
        <v>6</v>
      </c>
      <c r="V18" s="6">
        <f>SUM(G18:U18)</f>
        <v>57</v>
      </c>
      <c r="W18" s="40">
        <f>V18/100</f>
        <v>0.57</v>
      </c>
      <c r="X18" s="6"/>
    </row>
    <row r="19" spans="1:24" ht="15">
      <c r="A19" s="12">
        <v>12</v>
      </c>
      <c r="B19" s="13" t="s">
        <v>254</v>
      </c>
      <c r="C19" s="27" t="s">
        <v>9</v>
      </c>
      <c r="D19" s="28">
        <v>37505</v>
      </c>
      <c r="E19" s="27" t="s">
        <v>217</v>
      </c>
      <c r="F19" s="30" t="s">
        <v>233</v>
      </c>
      <c r="G19" s="13">
        <v>2</v>
      </c>
      <c r="H19" s="13">
        <v>2</v>
      </c>
      <c r="I19" s="13">
        <v>6</v>
      </c>
      <c r="J19" s="13">
        <v>3</v>
      </c>
      <c r="K19" s="13">
        <v>3</v>
      </c>
      <c r="L19" s="13">
        <v>0</v>
      </c>
      <c r="M19" s="13">
        <v>5</v>
      </c>
      <c r="N19" s="13">
        <v>2</v>
      </c>
      <c r="O19" s="13">
        <v>10</v>
      </c>
      <c r="P19" s="13">
        <v>0</v>
      </c>
      <c r="Q19" s="13">
        <v>0</v>
      </c>
      <c r="R19" s="13">
        <v>9</v>
      </c>
      <c r="S19" s="13">
        <v>2</v>
      </c>
      <c r="T19" s="13">
        <v>3</v>
      </c>
      <c r="U19" s="13">
        <v>10</v>
      </c>
      <c r="V19" s="6">
        <f>SUM(G19:U19)</f>
        <v>57</v>
      </c>
      <c r="W19" s="40">
        <f>V19/100</f>
        <v>0.57</v>
      </c>
      <c r="X19" s="6"/>
    </row>
    <row r="20" spans="1:24" ht="15">
      <c r="A20" s="14">
        <v>13</v>
      </c>
      <c r="B20" s="50" t="s">
        <v>237</v>
      </c>
      <c r="C20" s="23" t="s">
        <v>9</v>
      </c>
      <c r="D20" s="31">
        <v>37583</v>
      </c>
      <c r="E20" s="23" t="s">
        <v>217</v>
      </c>
      <c r="F20" s="30" t="s">
        <v>233</v>
      </c>
      <c r="G20" s="30">
        <v>4</v>
      </c>
      <c r="H20" s="30">
        <v>1.5</v>
      </c>
      <c r="I20" s="30">
        <v>3</v>
      </c>
      <c r="J20" s="30">
        <v>0</v>
      </c>
      <c r="K20" s="30">
        <v>2</v>
      </c>
      <c r="L20" s="30">
        <v>8</v>
      </c>
      <c r="M20" s="30">
        <v>4</v>
      </c>
      <c r="N20" s="30">
        <v>1</v>
      </c>
      <c r="O20" s="30">
        <v>9</v>
      </c>
      <c r="P20" s="30">
        <v>0</v>
      </c>
      <c r="Q20" s="30">
        <v>0</v>
      </c>
      <c r="R20" s="30">
        <v>9</v>
      </c>
      <c r="S20" s="30">
        <v>3</v>
      </c>
      <c r="T20" s="30">
        <v>3</v>
      </c>
      <c r="U20" s="30">
        <v>9</v>
      </c>
      <c r="V20" s="6">
        <f>SUM(G20:U20)</f>
        <v>56.5</v>
      </c>
      <c r="W20" s="40">
        <f>V20/100</f>
        <v>0.565</v>
      </c>
      <c r="X20" s="6"/>
    </row>
    <row r="21" spans="1:24" ht="30">
      <c r="A21" s="12">
        <v>14</v>
      </c>
      <c r="B21" s="101" t="s">
        <v>235</v>
      </c>
      <c r="C21" s="104" t="s">
        <v>9</v>
      </c>
      <c r="D21" s="87">
        <v>37960</v>
      </c>
      <c r="E21" s="104" t="s">
        <v>217</v>
      </c>
      <c r="F21" s="85" t="s">
        <v>233</v>
      </c>
      <c r="G21" s="85">
        <v>2.5</v>
      </c>
      <c r="H21" s="85">
        <v>2</v>
      </c>
      <c r="I21" s="85">
        <v>3</v>
      </c>
      <c r="J21" s="85">
        <v>1.5</v>
      </c>
      <c r="K21" s="85">
        <v>2</v>
      </c>
      <c r="L21" s="85">
        <v>7</v>
      </c>
      <c r="M21" s="85">
        <v>5</v>
      </c>
      <c r="N21" s="85">
        <v>0</v>
      </c>
      <c r="O21" s="85">
        <v>10</v>
      </c>
      <c r="P21" s="85">
        <v>0</v>
      </c>
      <c r="Q21" s="85">
        <v>0</v>
      </c>
      <c r="R21" s="85">
        <v>9</v>
      </c>
      <c r="S21" s="85">
        <v>1</v>
      </c>
      <c r="T21" s="85">
        <v>3</v>
      </c>
      <c r="U21" s="85">
        <v>10</v>
      </c>
      <c r="V21" s="89">
        <f>SUM(G21:U21)</f>
        <v>56</v>
      </c>
      <c r="W21" s="90">
        <f>V21/100</f>
        <v>0.56</v>
      </c>
      <c r="X21" s="105"/>
    </row>
    <row r="22" spans="1:24" ht="15">
      <c r="A22" s="14">
        <v>15</v>
      </c>
      <c r="B22" s="13" t="s">
        <v>253</v>
      </c>
      <c r="C22" s="27" t="s">
        <v>9</v>
      </c>
      <c r="D22" s="28">
        <v>37423</v>
      </c>
      <c r="E22" s="27" t="s">
        <v>217</v>
      </c>
      <c r="F22" s="30" t="s">
        <v>233</v>
      </c>
      <c r="G22" s="13">
        <v>1.5</v>
      </c>
      <c r="H22" s="13">
        <v>2</v>
      </c>
      <c r="I22" s="13">
        <v>0</v>
      </c>
      <c r="J22" s="13">
        <v>2</v>
      </c>
      <c r="K22" s="13">
        <v>4</v>
      </c>
      <c r="L22" s="13">
        <v>4</v>
      </c>
      <c r="M22" s="13">
        <v>3</v>
      </c>
      <c r="N22" s="13">
        <v>2</v>
      </c>
      <c r="O22" s="13">
        <v>8</v>
      </c>
      <c r="P22" s="13">
        <v>0</v>
      </c>
      <c r="Q22" s="13">
        <v>3</v>
      </c>
      <c r="R22" s="13">
        <v>9</v>
      </c>
      <c r="S22" s="13">
        <v>3</v>
      </c>
      <c r="T22" s="13">
        <v>3</v>
      </c>
      <c r="U22" s="13">
        <v>11</v>
      </c>
      <c r="V22" s="6">
        <f>SUM(G22:U22)</f>
        <v>55.5</v>
      </c>
      <c r="W22" s="40">
        <f>V22/100</f>
        <v>0.555</v>
      </c>
      <c r="X22" s="6"/>
    </row>
    <row r="23" spans="1:24" ht="15">
      <c r="A23" s="12">
        <v>16</v>
      </c>
      <c r="B23" s="11" t="s">
        <v>175</v>
      </c>
      <c r="C23" s="27" t="s">
        <v>11</v>
      </c>
      <c r="D23" s="28">
        <v>37547</v>
      </c>
      <c r="E23" s="15" t="s">
        <v>170</v>
      </c>
      <c r="F23" s="16" t="s">
        <v>171</v>
      </c>
      <c r="G23" s="16">
        <v>1.5</v>
      </c>
      <c r="H23" s="16">
        <v>2</v>
      </c>
      <c r="I23" s="16">
        <v>1</v>
      </c>
      <c r="J23" s="16">
        <v>0</v>
      </c>
      <c r="K23" s="16">
        <v>2</v>
      </c>
      <c r="L23" s="16">
        <v>1</v>
      </c>
      <c r="M23" s="16">
        <v>4</v>
      </c>
      <c r="N23" s="16">
        <v>0</v>
      </c>
      <c r="O23" s="16">
        <v>11</v>
      </c>
      <c r="P23" s="16">
        <v>2</v>
      </c>
      <c r="Q23" s="16">
        <v>1</v>
      </c>
      <c r="R23" s="16">
        <v>9</v>
      </c>
      <c r="S23" s="16">
        <v>6</v>
      </c>
      <c r="T23" s="16">
        <v>3</v>
      </c>
      <c r="U23" s="16">
        <v>11</v>
      </c>
      <c r="V23" s="6">
        <f>SUM(G23:U23)</f>
        <v>54.5</v>
      </c>
      <c r="W23" s="40">
        <f>V23/100</f>
        <v>0.545</v>
      </c>
      <c r="X23" s="22"/>
    </row>
    <row r="24" spans="1:24" ht="15">
      <c r="A24" s="14">
        <v>17</v>
      </c>
      <c r="B24" s="101" t="s">
        <v>236</v>
      </c>
      <c r="C24" s="104" t="s">
        <v>9</v>
      </c>
      <c r="D24" s="87">
        <v>37446</v>
      </c>
      <c r="E24" s="104" t="s">
        <v>217</v>
      </c>
      <c r="F24" s="85" t="s">
        <v>233</v>
      </c>
      <c r="G24" s="85">
        <v>0</v>
      </c>
      <c r="H24" s="85">
        <v>2</v>
      </c>
      <c r="I24" s="85">
        <v>2</v>
      </c>
      <c r="J24" s="85">
        <v>1.5</v>
      </c>
      <c r="K24" s="85">
        <v>2</v>
      </c>
      <c r="L24" s="85">
        <v>6</v>
      </c>
      <c r="M24" s="85">
        <v>5</v>
      </c>
      <c r="N24" s="85">
        <v>1</v>
      </c>
      <c r="O24" s="85">
        <v>10</v>
      </c>
      <c r="P24" s="85">
        <v>0</v>
      </c>
      <c r="Q24" s="85">
        <v>1</v>
      </c>
      <c r="R24" s="85">
        <v>9</v>
      </c>
      <c r="S24" s="85">
        <v>4</v>
      </c>
      <c r="T24" s="85">
        <v>3</v>
      </c>
      <c r="U24" s="85">
        <v>8</v>
      </c>
      <c r="V24" s="89">
        <f>SUM(G24:U24)</f>
        <v>54.5</v>
      </c>
      <c r="W24" s="90">
        <f>V24/100</f>
        <v>0.545</v>
      </c>
      <c r="X24" s="105"/>
    </row>
    <row r="25" spans="1:24" ht="14.25" customHeight="1">
      <c r="A25" s="12">
        <v>18</v>
      </c>
      <c r="B25" s="13" t="s">
        <v>107</v>
      </c>
      <c r="C25" s="27" t="s">
        <v>94</v>
      </c>
      <c r="D25" s="27" t="s">
        <v>108</v>
      </c>
      <c r="E25" s="27" t="s">
        <v>97</v>
      </c>
      <c r="F25" s="13" t="s">
        <v>102</v>
      </c>
      <c r="G25" s="13">
        <v>1</v>
      </c>
      <c r="H25" s="13">
        <v>3</v>
      </c>
      <c r="I25" s="13">
        <v>4</v>
      </c>
      <c r="J25" s="13">
        <v>3</v>
      </c>
      <c r="K25" s="13">
        <v>3</v>
      </c>
      <c r="L25" s="13">
        <v>2</v>
      </c>
      <c r="M25" s="13">
        <v>2</v>
      </c>
      <c r="N25" s="13">
        <v>4</v>
      </c>
      <c r="O25" s="13">
        <v>0</v>
      </c>
      <c r="P25" s="13">
        <v>0</v>
      </c>
      <c r="Q25" s="13">
        <v>2</v>
      </c>
      <c r="R25" s="13">
        <v>9</v>
      </c>
      <c r="S25" s="13">
        <v>4</v>
      </c>
      <c r="T25" s="13">
        <v>3</v>
      </c>
      <c r="U25" s="13">
        <v>11</v>
      </c>
      <c r="V25" s="6">
        <f>SUM(G25:U25)</f>
        <v>51</v>
      </c>
      <c r="W25" s="40">
        <f>V25/100</f>
        <v>0.51</v>
      </c>
      <c r="X25" s="24"/>
    </row>
    <row r="26" spans="1:24" ht="15">
      <c r="A26" s="14">
        <v>19</v>
      </c>
      <c r="B26" s="17" t="s">
        <v>194</v>
      </c>
      <c r="C26" s="11" t="s">
        <v>9</v>
      </c>
      <c r="D26" s="43">
        <v>37554</v>
      </c>
      <c r="E26" s="11" t="s">
        <v>187</v>
      </c>
      <c r="F26" s="17" t="s">
        <v>193</v>
      </c>
      <c r="G26" s="17">
        <v>0.5</v>
      </c>
      <c r="H26" s="17">
        <v>4</v>
      </c>
      <c r="I26" s="17">
        <v>5</v>
      </c>
      <c r="J26" s="17">
        <v>3</v>
      </c>
      <c r="K26" s="17">
        <v>2</v>
      </c>
      <c r="L26" s="17">
        <v>4</v>
      </c>
      <c r="M26" s="17">
        <v>0</v>
      </c>
      <c r="N26" s="17">
        <v>0</v>
      </c>
      <c r="O26" s="17">
        <v>9</v>
      </c>
      <c r="P26" s="17">
        <v>0</v>
      </c>
      <c r="Q26" s="17">
        <v>0</v>
      </c>
      <c r="R26" s="17">
        <v>9</v>
      </c>
      <c r="S26" s="17">
        <v>3</v>
      </c>
      <c r="T26" s="17">
        <v>4</v>
      </c>
      <c r="U26" s="17">
        <v>7</v>
      </c>
      <c r="V26" s="6">
        <f>SUM(G26:U26)</f>
        <v>50.5</v>
      </c>
      <c r="W26" s="40">
        <f>V26/100</f>
        <v>0.505</v>
      </c>
      <c r="X26" s="6"/>
    </row>
    <row r="27" spans="1:24" ht="30">
      <c r="A27" s="12">
        <v>20</v>
      </c>
      <c r="B27" s="11" t="s">
        <v>174</v>
      </c>
      <c r="C27" s="27" t="s">
        <v>11</v>
      </c>
      <c r="D27" s="28">
        <v>37487</v>
      </c>
      <c r="E27" s="15" t="s">
        <v>170</v>
      </c>
      <c r="F27" s="16" t="s">
        <v>171</v>
      </c>
      <c r="G27" s="16">
        <v>1</v>
      </c>
      <c r="H27" s="16">
        <v>1.5</v>
      </c>
      <c r="I27" s="16">
        <v>5</v>
      </c>
      <c r="J27" s="16">
        <v>1.5</v>
      </c>
      <c r="K27" s="16">
        <v>2</v>
      </c>
      <c r="L27" s="16">
        <v>12</v>
      </c>
      <c r="M27" s="16">
        <v>0</v>
      </c>
      <c r="N27" s="16">
        <v>2</v>
      </c>
      <c r="O27" s="16">
        <v>9</v>
      </c>
      <c r="P27" s="16">
        <v>0</v>
      </c>
      <c r="Q27" s="16">
        <v>0</v>
      </c>
      <c r="R27" s="16">
        <v>9</v>
      </c>
      <c r="S27" s="16">
        <v>1</v>
      </c>
      <c r="T27" s="16">
        <v>3</v>
      </c>
      <c r="U27" s="16">
        <v>2</v>
      </c>
      <c r="V27" s="6">
        <f>SUM(G27:U27)</f>
        <v>49</v>
      </c>
      <c r="W27" s="40">
        <f>V27/100</f>
        <v>0.49</v>
      </c>
      <c r="X27" s="6"/>
    </row>
    <row r="28" spans="1:24" ht="15">
      <c r="A28" s="14">
        <v>21</v>
      </c>
      <c r="B28" s="17" t="s">
        <v>209</v>
      </c>
      <c r="C28" s="11" t="s">
        <v>9</v>
      </c>
      <c r="D28" s="32">
        <v>37516</v>
      </c>
      <c r="E28" s="11" t="s">
        <v>202</v>
      </c>
      <c r="F28" s="17" t="s">
        <v>201</v>
      </c>
      <c r="G28" s="17">
        <v>1</v>
      </c>
      <c r="H28" s="17">
        <v>1</v>
      </c>
      <c r="I28" s="17">
        <v>1</v>
      </c>
      <c r="J28" s="17">
        <v>0</v>
      </c>
      <c r="K28" s="17">
        <v>3</v>
      </c>
      <c r="L28" s="17">
        <v>12</v>
      </c>
      <c r="M28" s="17">
        <v>0</v>
      </c>
      <c r="N28" s="17">
        <v>2</v>
      </c>
      <c r="O28" s="17">
        <v>8</v>
      </c>
      <c r="P28" s="17">
        <v>2</v>
      </c>
      <c r="Q28" s="17">
        <v>1</v>
      </c>
      <c r="R28" s="17">
        <v>9</v>
      </c>
      <c r="S28" s="17">
        <v>6</v>
      </c>
      <c r="T28" s="17">
        <v>3</v>
      </c>
      <c r="U28" s="17">
        <v>0</v>
      </c>
      <c r="V28" s="6">
        <f>SUM(G28:U28)</f>
        <v>49</v>
      </c>
      <c r="W28" s="40">
        <f>V28/100</f>
        <v>0.49</v>
      </c>
      <c r="X28" s="6"/>
    </row>
    <row r="29" spans="1:24" ht="15">
      <c r="A29" s="12">
        <v>22</v>
      </c>
      <c r="B29" s="17" t="s">
        <v>195</v>
      </c>
      <c r="C29" s="11" t="s">
        <v>9</v>
      </c>
      <c r="D29" s="43">
        <v>37572</v>
      </c>
      <c r="E29" s="11" t="s">
        <v>187</v>
      </c>
      <c r="F29" s="17" t="s">
        <v>193</v>
      </c>
      <c r="G29" s="17">
        <v>1</v>
      </c>
      <c r="H29" s="17">
        <v>3</v>
      </c>
      <c r="I29" s="17">
        <v>8</v>
      </c>
      <c r="J29" s="17">
        <v>2.5</v>
      </c>
      <c r="K29" s="17">
        <v>4</v>
      </c>
      <c r="L29" s="17">
        <v>7</v>
      </c>
      <c r="M29" s="17">
        <v>0</v>
      </c>
      <c r="N29" s="17">
        <v>0</v>
      </c>
      <c r="O29" s="17">
        <v>7</v>
      </c>
      <c r="P29" s="17">
        <v>0</v>
      </c>
      <c r="Q29" s="17">
        <v>0</v>
      </c>
      <c r="R29" s="17">
        <v>9</v>
      </c>
      <c r="S29" s="17">
        <v>3</v>
      </c>
      <c r="T29" s="17">
        <v>3</v>
      </c>
      <c r="U29" s="17">
        <v>0</v>
      </c>
      <c r="V29" s="6">
        <f>SUM(G29:U29)</f>
        <v>47.5</v>
      </c>
      <c r="W29" s="40">
        <f>V29/100</f>
        <v>0.475</v>
      </c>
      <c r="X29" s="6"/>
    </row>
    <row r="30" spans="1:24" ht="15">
      <c r="A30" s="14">
        <v>23</v>
      </c>
      <c r="B30" s="50" t="s">
        <v>234</v>
      </c>
      <c r="C30" s="23" t="s">
        <v>9</v>
      </c>
      <c r="D30" s="31">
        <v>37505</v>
      </c>
      <c r="E30" s="23" t="s">
        <v>217</v>
      </c>
      <c r="F30" s="30" t="s">
        <v>233</v>
      </c>
      <c r="G30" s="30">
        <v>0.5</v>
      </c>
      <c r="H30" s="30">
        <v>1.5</v>
      </c>
      <c r="I30" s="30">
        <v>2</v>
      </c>
      <c r="J30" s="30">
        <v>1.5</v>
      </c>
      <c r="K30" s="30">
        <v>4</v>
      </c>
      <c r="L30" s="30">
        <v>2</v>
      </c>
      <c r="M30" s="30">
        <v>3</v>
      </c>
      <c r="N30" s="30">
        <v>0</v>
      </c>
      <c r="O30" s="30">
        <v>9</v>
      </c>
      <c r="P30" s="30">
        <v>0</v>
      </c>
      <c r="Q30" s="30">
        <v>0</v>
      </c>
      <c r="R30" s="30">
        <v>9</v>
      </c>
      <c r="S30" s="30">
        <v>6</v>
      </c>
      <c r="T30" s="30">
        <v>3</v>
      </c>
      <c r="U30" s="30">
        <v>5</v>
      </c>
      <c r="V30" s="6">
        <f>SUM(G30:U30)</f>
        <v>46.5</v>
      </c>
      <c r="W30" s="40">
        <f>V30/100</f>
        <v>0.465</v>
      </c>
      <c r="X30" s="6"/>
    </row>
    <row r="31" spans="1:24" ht="15">
      <c r="A31" s="12">
        <v>24</v>
      </c>
      <c r="B31" s="13" t="s">
        <v>183</v>
      </c>
      <c r="C31" s="27" t="s">
        <v>9</v>
      </c>
      <c r="D31" s="28">
        <v>37727</v>
      </c>
      <c r="E31" s="27" t="s">
        <v>177</v>
      </c>
      <c r="F31" s="13" t="s">
        <v>178</v>
      </c>
      <c r="G31" s="13">
        <v>1.5</v>
      </c>
      <c r="H31" s="13">
        <v>1</v>
      </c>
      <c r="I31" s="13">
        <v>0</v>
      </c>
      <c r="J31" s="13">
        <v>1</v>
      </c>
      <c r="K31" s="13">
        <v>2</v>
      </c>
      <c r="L31" s="13">
        <v>5</v>
      </c>
      <c r="M31" s="13">
        <v>0</v>
      </c>
      <c r="N31" s="13">
        <v>0</v>
      </c>
      <c r="O31" s="13">
        <v>10</v>
      </c>
      <c r="P31" s="13">
        <v>0</v>
      </c>
      <c r="Q31" s="13">
        <v>2</v>
      </c>
      <c r="R31" s="13">
        <v>9</v>
      </c>
      <c r="S31" s="13">
        <v>4</v>
      </c>
      <c r="T31" s="13">
        <v>3</v>
      </c>
      <c r="U31" s="13">
        <v>6</v>
      </c>
      <c r="V31" s="6">
        <f>SUM(G31:U31)</f>
        <v>44.5</v>
      </c>
      <c r="W31" s="40">
        <f>V31/100</f>
        <v>0.445</v>
      </c>
      <c r="X31" s="6"/>
    </row>
    <row r="32" spans="1:24" ht="13.5" customHeight="1">
      <c r="A32" s="14">
        <v>25</v>
      </c>
      <c r="B32" s="13" t="s">
        <v>151</v>
      </c>
      <c r="C32" s="27" t="s">
        <v>9</v>
      </c>
      <c r="D32" s="28">
        <v>37593</v>
      </c>
      <c r="E32" s="27" t="s">
        <v>140</v>
      </c>
      <c r="F32" s="13" t="s">
        <v>143</v>
      </c>
      <c r="G32" s="13">
        <v>0</v>
      </c>
      <c r="H32" s="13">
        <v>1.5</v>
      </c>
      <c r="I32" s="13">
        <v>6</v>
      </c>
      <c r="J32" s="13">
        <v>3.5</v>
      </c>
      <c r="K32" s="13">
        <v>3</v>
      </c>
      <c r="L32" s="13">
        <v>0</v>
      </c>
      <c r="M32" s="13">
        <v>0</v>
      </c>
      <c r="N32" s="13">
        <v>0</v>
      </c>
      <c r="O32" s="13">
        <v>4</v>
      </c>
      <c r="P32" s="13">
        <v>0</v>
      </c>
      <c r="Q32" s="13">
        <v>2</v>
      </c>
      <c r="R32" s="13">
        <v>9</v>
      </c>
      <c r="S32" s="13">
        <v>2</v>
      </c>
      <c r="T32" s="13">
        <v>3</v>
      </c>
      <c r="U32" s="13">
        <v>5</v>
      </c>
      <c r="V32" s="6">
        <f>SUM(G32:U32)</f>
        <v>39</v>
      </c>
      <c r="W32" s="40">
        <f>V32/100</f>
        <v>0.39</v>
      </c>
      <c r="X32" s="6"/>
    </row>
    <row r="33" spans="1:24" ht="15">
      <c r="A33" s="12">
        <v>26</v>
      </c>
      <c r="B33" s="13" t="s">
        <v>82</v>
      </c>
      <c r="C33" s="27" t="s">
        <v>9</v>
      </c>
      <c r="D33" s="28">
        <v>37541</v>
      </c>
      <c r="E33" s="27" t="s">
        <v>79</v>
      </c>
      <c r="F33" s="13" t="s">
        <v>66</v>
      </c>
      <c r="G33" s="13">
        <v>0</v>
      </c>
      <c r="H33" s="13">
        <v>0</v>
      </c>
      <c r="I33" s="13">
        <v>3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8</v>
      </c>
      <c r="P33" s="13">
        <v>0</v>
      </c>
      <c r="Q33" s="13">
        <v>0</v>
      </c>
      <c r="R33" s="13">
        <v>9</v>
      </c>
      <c r="S33" s="13">
        <v>4</v>
      </c>
      <c r="T33" s="13">
        <v>3</v>
      </c>
      <c r="U33" s="13">
        <v>10</v>
      </c>
      <c r="V33" s="6">
        <f>SUM(G33:U33)</f>
        <v>37</v>
      </c>
      <c r="W33" s="40">
        <f>V33/100</f>
        <v>0.37</v>
      </c>
      <c r="X33" s="6"/>
    </row>
    <row r="34" spans="1:24" ht="15">
      <c r="A34" s="14">
        <v>27</v>
      </c>
      <c r="B34" s="13" t="s">
        <v>78</v>
      </c>
      <c r="C34" s="27" t="s">
        <v>9</v>
      </c>
      <c r="D34" s="28">
        <v>37435</v>
      </c>
      <c r="E34" s="27" t="s">
        <v>79</v>
      </c>
      <c r="F34" s="13" t="s">
        <v>66</v>
      </c>
      <c r="G34" s="13">
        <v>1.5</v>
      </c>
      <c r="H34" s="13">
        <v>2</v>
      </c>
      <c r="I34" s="13">
        <v>0</v>
      </c>
      <c r="J34" s="13">
        <v>0</v>
      </c>
      <c r="K34" s="13">
        <v>2</v>
      </c>
      <c r="L34" s="13">
        <v>0</v>
      </c>
      <c r="M34" s="13">
        <v>5</v>
      </c>
      <c r="N34" s="13">
        <v>0</v>
      </c>
      <c r="O34" s="13">
        <v>4</v>
      </c>
      <c r="P34" s="13">
        <v>0</v>
      </c>
      <c r="Q34" s="13">
        <v>0</v>
      </c>
      <c r="R34" s="13">
        <v>9</v>
      </c>
      <c r="S34" s="13">
        <v>4</v>
      </c>
      <c r="T34" s="13">
        <v>3</v>
      </c>
      <c r="U34" s="13">
        <v>0</v>
      </c>
      <c r="V34" s="6">
        <f>SUM(G34:U34)</f>
        <v>30.5</v>
      </c>
      <c r="W34" s="40">
        <f>V34/100</f>
        <v>0.305</v>
      </c>
      <c r="X34" s="6"/>
    </row>
    <row r="35" spans="1:24" ht="15">
      <c r="A35" s="12">
        <v>28</v>
      </c>
      <c r="B35" s="23" t="s">
        <v>161</v>
      </c>
      <c r="C35" s="27" t="s">
        <v>9</v>
      </c>
      <c r="D35" s="42">
        <v>37461</v>
      </c>
      <c r="E35" s="15" t="s">
        <v>157</v>
      </c>
      <c r="F35" s="16" t="s">
        <v>160</v>
      </c>
      <c r="G35" s="16">
        <v>0</v>
      </c>
      <c r="H35" s="16">
        <v>1</v>
      </c>
      <c r="I35" s="16">
        <v>2</v>
      </c>
      <c r="J35" s="16">
        <v>0</v>
      </c>
      <c r="K35" s="16">
        <v>2</v>
      </c>
      <c r="L35" s="16">
        <v>0</v>
      </c>
      <c r="M35" s="16">
        <v>0</v>
      </c>
      <c r="N35" s="16">
        <v>0</v>
      </c>
      <c r="O35" s="16">
        <v>4</v>
      </c>
      <c r="P35" s="16">
        <v>0</v>
      </c>
      <c r="Q35" s="16">
        <v>0</v>
      </c>
      <c r="R35" s="16">
        <v>9</v>
      </c>
      <c r="S35" s="16">
        <v>3</v>
      </c>
      <c r="T35" s="16">
        <v>3</v>
      </c>
      <c r="U35" s="16">
        <v>6</v>
      </c>
      <c r="V35" s="6">
        <f>SUM(G35:U35)</f>
        <v>30</v>
      </c>
      <c r="W35" s="40">
        <f>V35/100</f>
        <v>0.3</v>
      </c>
      <c r="X35" s="6"/>
    </row>
    <row r="36" spans="1:24" ht="15">
      <c r="A36" s="14">
        <v>29</v>
      </c>
      <c r="B36" s="13" t="s">
        <v>31</v>
      </c>
      <c r="C36" s="27" t="s">
        <v>9</v>
      </c>
      <c r="D36" s="28">
        <v>37640</v>
      </c>
      <c r="E36" s="27" t="s">
        <v>22</v>
      </c>
      <c r="F36" s="13" t="s">
        <v>29</v>
      </c>
      <c r="G36" s="13">
        <v>1.5</v>
      </c>
      <c r="H36" s="13">
        <v>1.5</v>
      </c>
      <c r="I36" s="13">
        <v>0</v>
      </c>
      <c r="J36" s="13">
        <v>1</v>
      </c>
      <c r="K36" s="13">
        <v>2</v>
      </c>
      <c r="L36" s="13">
        <v>3</v>
      </c>
      <c r="M36" s="13">
        <v>0</v>
      </c>
      <c r="N36" s="13">
        <v>0</v>
      </c>
      <c r="O36" s="13">
        <v>4</v>
      </c>
      <c r="P36" s="13">
        <v>0</v>
      </c>
      <c r="Q36" s="13">
        <v>0</v>
      </c>
      <c r="R36" s="13">
        <v>9</v>
      </c>
      <c r="S36" s="13">
        <v>3</v>
      </c>
      <c r="T36" s="13">
        <v>3</v>
      </c>
      <c r="U36" s="13">
        <v>1</v>
      </c>
      <c r="V36" s="6">
        <f>SUM(G36:U36)</f>
        <v>29</v>
      </c>
      <c r="W36" s="40">
        <f>V36/100</f>
        <v>0.29</v>
      </c>
      <c r="X36" s="6"/>
    </row>
    <row r="37" spans="1:24" ht="15">
      <c r="A37" s="12">
        <v>30</v>
      </c>
      <c r="B37" s="15" t="s">
        <v>243</v>
      </c>
      <c r="C37" s="27" t="s">
        <v>9</v>
      </c>
      <c r="D37" s="42">
        <v>37790</v>
      </c>
      <c r="E37" s="15" t="s">
        <v>241</v>
      </c>
      <c r="F37" s="15" t="s">
        <v>242</v>
      </c>
      <c r="G37" s="15">
        <v>0</v>
      </c>
      <c r="H37" s="15">
        <v>2</v>
      </c>
      <c r="I37" s="15">
        <v>1</v>
      </c>
      <c r="J37" s="15">
        <v>2</v>
      </c>
      <c r="K37" s="15">
        <v>2</v>
      </c>
      <c r="L37" s="15">
        <v>6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9</v>
      </c>
      <c r="S37" s="15">
        <v>1</v>
      </c>
      <c r="T37" s="15">
        <v>3</v>
      </c>
      <c r="U37" s="15">
        <v>3</v>
      </c>
      <c r="V37" s="6">
        <f>SUM(G37:U37)</f>
        <v>29</v>
      </c>
      <c r="W37" s="40">
        <f>V37/100</f>
        <v>0.29</v>
      </c>
      <c r="X37" s="6"/>
    </row>
    <row r="38" spans="1:24" ht="31.5" customHeight="1">
      <c r="A38" s="14">
        <v>31</v>
      </c>
      <c r="B38" s="13" t="s">
        <v>152</v>
      </c>
      <c r="C38" s="27" t="s">
        <v>9</v>
      </c>
      <c r="D38" s="28">
        <v>37560</v>
      </c>
      <c r="E38" s="27" t="s">
        <v>140</v>
      </c>
      <c r="F38" s="13" t="s">
        <v>143</v>
      </c>
      <c r="G38" s="13">
        <v>1</v>
      </c>
      <c r="H38" s="13">
        <v>1</v>
      </c>
      <c r="I38" s="13">
        <v>2</v>
      </c>
      <c r="J38" s="13">
        <v>0.5</v>
      </c>
      <c r="K38" s="13">
        <v>0</v>
      </c>
      <c r="L38" s="13">
        <v>1</v>
      </c>
      <c r="M38" s="13">
        <v>1</v>
      </c>
      <c r="N38" s="13">
        <v>0</v>
      </c>
      <c r="O38" s="13">
        <v>0</v>
      </c>
      <c r="P38" s="13">
        <v>0</v>
      </c>
      <c r="Q38" s="13">
        <v>0</v>
      </c>
      <c r="R38" s="13">
        <v>9</v>
      </c>
      <c r="S38" s="13">
        <v>0</v>
      </c>
      <c r="T38" s="13">
        <v>3.5</v>
      </c>
      <c r="U38" s="13">
        <v>9</v>
      </c>
      <c r="V38" s="6">
        <f>SUM(G38:U38)</f>
        <v>28</v>
      </c>
      <c r="W38" s="40">
        <f>V38/100</f>
        <v>0.28</v>
      </c>
      <c r="X38" s="6"/>
    </row>
    <row r="39" spans="1:24" ht="15">
      <c r="A39" s="12">
        <v>32</v>
      </c>
      <c r="B39" s="13" t="s">
        <v>32</v>
      </c>
      <c r="C39" s="27" t="s">
        <v>9</v>
      </c>
      <c r="D39" s="28">
        <v>37475</v>
      </c>
      <c r="E39" s="27" t="s">
        <v>22</v>
      </c>
      <c r="F39" s="13" t="s">
        <v>29</v>
      </c>
      <c r="G39" s="13">
        <v>0.5</v>
      </c>
      <c r="H39" s="13">
        <v>2</v>
      </c>
      <c r="I39" s="13">
        <v>1</v>
      </c>
      <c r="J39" s="13">
        <v>1</v>
      </c>
      <c r="K39" s="13">
        <v>2</v>
      </c>
      <c r="L39" s="13">
        <v>1.5</v>
      </c>
      <c r="M39" s="13">
        <v>0</v>
      </c>
      <c r="N39" s="13">
        <v>0</v>
      </c>
      <c r="O39" s="13">
        <v>3</v>
      </c>
      <c r="P39" s="13">
        <v>0</v>
      </c>
      <c r="Q39" s="13">
        <v>0</v>
      </c>
      <c r="R39" s="13">
        <v>9</v>
      </c>
      <c r="S39" s="13">
        <v>4</v>
      </c>
      <c r="T39" s="13">
        <v>3</v>
      </c>
      <c r="U39" s="13">
        <v>0</v>
      </c>
      <c r="V39" s="6">
        <f>SUM(G39:U39)</f>
        <v>27</v>
      </c>
      <c r="W39" s="40">
        <f>V39/100</f>
        <v>0.27</v>
      </c>
      <c r="X39" s="6"/>
    </row>
    <row r="40" spans="1:24" ht="15">
      <c r="A40" s="14">
        <v>33</v>
      </c>
      <c r="B40" s="13" t="s">
        <v>109</v>
      </c>
      <c r="C40" s="27" t="s">
        <v>94</v>
      </c>
      <c r="D40" s="27" t="s">
        <v>110</v>
      </c>
      <c r="E40" s="27" t="s">
        <v>97</v>
      </c>
      <c r="F40" s="13" t="s">
        <v>102</v>
      </c>
      <c r="G40" s="13">
        <v>0.5</v>
      </c>
      <c r="H40" s="13">
        <v>0.5</v>
      </c>
      <c r="I40" s="13">
        <v>3</v>
      </c>
      <c r="J40" s="13">
        <v>1</v>
      </c>
      <c r="K40" s="13">
        <v>2</v>
      </c>
      <c r="L40" s="13">
        <v>3</v>
      </c>
      <c r="M40" s="13">
        <v>0</v>
      </c>
      <c r="N40" s="13">
        <v>1</v>
      </c>
      <c r="O40" s="13">
        <v>1</v>
      </c>
      <c r="P40" s="13">
        <v>0</v>
      </c>
      <c r="Q40" s="13">
        <v>0</v>
      </c>
      <c r="R40" s="13">
        <v>9</v>
      </c>
      <c r="S40" s="13">
        <v>3</v>
      </c>
      <c r="T40" s="13">
        <v>3</v>
      </c>
      <c r="U40" s="13">
        <v>0</v>
      </c>
      <c r="V40" s="6">
        <f>SUM(G40:U40)</f>
        <v>27</v>
      </c>
      <c r="W40" s="40">
        <f>V40/100</f>
        <v>0.27</v>
      </c>
      <c r="X40" s="6"/>
    </row>
    <row r="41" spans="1:24" ht="13.5" customHeight="1">
      <c r="A41" s="12">
        <v>34</v>
      </c>
      <c r="B41" s="13" t="s">
        <v>81</v>
      </c>
      <c r="C41" s="27" t="s">
        <v>9</v>
      </c>
      <c r="D41" s="28">
        <v>37435</v>
      </c>
      <c r="E41" s="27" t="s">
        <v>79</v>
      </c>
      <c r="F41" s="13" t="s">
        <v>73</v>
      </c>
      <c r="G41" s="13">
        <v>0.5</v>
      </c>
      <c r="H41" s="13">
        <v>0</v>
      </c>
      <c r="I41" s="13">
        <v>2</v>
      </c>
      <c r="J41" s="13">
        <v>3</v>
      </c>
      <c r="K41" s="13">
        <v>2</v>
      </c>
      <c r="L41" s="13">
        <v>0</v>
      </c>
      <c r="M41" s="13">
        <v>0</v>
      </c>
      <c r="N41" s="13">
        <v>0</v>
      </c>
      <c r="O41" s="13">
        <v>4</v>
      </c>
      <c r="P41" s="13">
        <v>0</v>
      </c>
      <c r="Q41" s="13">
        <v>0</v>
      </c>
      <c r="R41" s="13">
        <v>9</v>
      </c>
      <c r="S41" s="13">
        <v>2</v>
      </c>
      <c r="T41" s="13">
        <v>3</v>
      </c>
      <c r="U41" s="13">
        <v>0</v>
      </c>
      <c r="V41" s="6">
        <f>SUM(G41:U41)</f>
        <v>25.5</v>
      </c>
      <c r="W41" s="40">
        <f>V41/100</f>
        <v>0.255</v>
      </c>
      <c r="X41" s="6"/>
    </row>
    <row r="42" spans="1:24" ht="15">
      <c r="A42" s="14">
        <v>35</v>
      </c>
      <c r="B42" s="17" t="s">
        <v>207</v>
      </c>
      <c r="C42" s="11" t="s">
        <v>9</v>
      </c>
      <c r="D42" s="32">
        <v>37668</v>
      </c>
      <c r="E42" s="11" t="s">
        <v>202</v>
      </c>
      <c r="F42" s="17" t="s">
        <v>201</v>
      </c>
      <c r="G42" s="17">
        <v>0</v>
      </c>
      <c r="H42" s="17">
        <v>0</v>
      </c>
      <c r="I42" s="17">
        <v>1</v>
      </c>
      <c r="J42" s="17">
        <v>0.5</v>
      </c>
      <c r="K42" s="17">
        <v>2</v>
      </c>
      <c r="L42" s="17">
        <v>1</v>
      </c>
      <c r="M42" s="17">
        <v>1</v>
      </c>
      <c r="N42" s="17">
        <v>0</v>
      </c>
      <c r="O42" s="17">
        <v>4</v>
      </c>
      <c r="P42" s="17">
        <v>0</v>
      </c>
      <c r="Q42" s="17">
        <v>0</v>
      </c>
      <c r="R42" s="17">
        <v>9</v>
      </c>
      <c r="S42" s="17">
        <v>3</v>
      </c>
      <c r="T42" s="17">
        <v>3</v>
      </c>
      <c r="U42" s="17">
        <v>0</v>
      </c>
      <c r="V42" s="6">
        <f>SUM(G42:U42)</f>
        <v>24.5</v>
      </c>
      <c r="W42" s="40">
        <f>V42/100</f>
        <v>0.245</v>
      </c>
      <c r="X42" s="6"/>
    </row>
    <row r="43" spans="1:24" ht="15">
      <c r="A43" s="12">
        <v>36</v>
      </c>
      <c r="B43" s="13" t="s">
        <v>83</v>
      </c>
      <c r="C43" s="27" t="s">
        <v>9</v>
      </c>
      <c r="D43" s="28">
        <v>37550</v>
      </c>
      <c r="E43" s="27" t="s">
        <v>79</v>
      </c>
      <c r="F43" s="13" t="s">
        <v>73</v>
      </c>
      <c r="G43" s="13">
        <v>0</v>
      </c>
      <c r="H43" s="13">
        <v>1.5</v>
      </c>
      <c r="I43" s="13">
        <v>0</v>
      </c>
      <c r="J43" s="13">
        <v>1</v>
      </c>
      <c r="K43" s="13">
        <v>2</v>
      </c>
      <c r="L43" s="13">
        <v>0</v>
      </c>
      <c r="M43" s="13">
        <v>0</v>
      </c>
      <c r="N43" s="13">
        <v>0</v>
      </c>
      <c r="O43" s="13">
        <v>2</v>
      </c>
      <c r="P43" s="13">
        <v>0</v>
      </c>
      <c r="Q43" s="13">
        <v>0</v>
      </c>
      <c r="R43" s="13">
        <v>9</v>
      </c>
      <c r="S43" s="13">
        <v>4</v>
      </c>
      <c r="T43" s="13">
        <v>3</v>
      </c>
      <c r="U43" s="13">
        <v>0</v>
      </c>
      <c r="V43" s="6">
        <f>SUM(G43:U43)</f>
        <v>22.5</v>
      </c>
      <c r="W43" s="40">
        <f>V43/100</f>
        <v>0.225</v>
      </c>
      <c r="X43" s="6"/>
    </row>
    <row r="44" spans="1:24" ht="15">
      <c r="A44" s="14">
        <v>37</v>
      </c>
      <c r="B44" s="17" t="s">
        <v>210</v>
      </c>
      <c r="C44" s="11" t="s">
        <v>9</v>
      </c>
      <c r="D44" s="33">
        <v>37392</v>
      </c>
      <c r="E44" s="11" t="s">
        <v>202</v>
      </c>
      <c r="F44" s="17" t="s">
        <v>201</v>
      </c>
      <c r="G44" s="17">
        <v>2</v>
      </c>
      <c r="H44" s="17">
        <v>1</v>
      </c>
      <c r="I44" s="17">
        <v>0</v>
      </c>
      <c r="J44" s="17">
        <v>2</v>
      </c>
      <c r="K44" s="17">
        <v>2</v>
      </c>
      <c r="L44" s="17">
        <v>1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17">
        <v>9</v>
      </c>
      <c r="S44" s="17">
        <v>1</v>
      </c>
      <c r="T44" s="17">
        <v>3</v>
      </c>
      <c r="U44" s="17">
        <v>0</v>
      </c>
      <c r="V44" s="6">
        <f>SUM(G44:U44)</f>
        <v>22</v>
      </c>
      <c r="W44" s="40">
        <f>V44/100</f>
        <v>0.22</v>
      </c>
      <c r="X44" s="6"/>
    </row>
    <row r="45" spans="1:24" ht="15">
      <c r="A45" s="12">
        <v>38</v>
      </c>
      <c r="B45" s="13" t="s">
        <v>106</v>
      </c>
      <c r="C45" s="27" t="s">
        <v>94</v>
      </c>
      <c r="D45" s="28">
        <v>37556</v>
      </c>
      <c r="E45" s="27" t="s">
        <v>97</v>
      </c>
      <c r="F45" s="13" t="s">
        <v>102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  <c r="R45" s="13">
        <v>9</v>
      </c>
      <c r="S45" s="13">
        <v>2</v>
      </c>
      <c r="T45" s="13">
        <v>3</v>
      </c>
      <c r="U45" s="13">
        <v>4</v>
      </c>
      <c r="V45" s="6">
        <f>SUM(G45:U45)</f>
        <v>19</v>
      </c>
      <c r="W45" s="40">
        <f>V45/100</f>
        <v>0.19</v>
      </c>
      <c r="X45" s="6"/>
    </row>
    <row r="46" spans="1:24" ht="15">
      <c r="A46" s="14">
        <v>39</v>
      </c>
      <c r="B46" s="23" t="s">
        <v>159</v>
      </c>
      <c r="C46" s="27" t="s">
        <v>9</v>
      </c>
      <c r="D46" s="28">
        <v>37719</v>
      </c>
      <c r="E46" s="15" t="s">
        <v>157</v>
      </c>
      <c r="F46" s="16" t="s">
        <v>160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6">
        <f>SUM(G46:U46)</f>
        <v>0</v>
      </c>
      <c r="W46" s="40">
        <f>V46/100</f>
        <v>0</v>
      </c>
      <c r="X46" s="6"/>
    </row>
  </sheetData>
  <sheetProtection/>
  <mergeCells count="14">
    <mergeCell ref="E5:E6"/>
    <mergeCell ref="D5:D6"/>
    <mergeCell ref="C5:C6"/>
    <mergeCell ref="B5:B6"/>
    <mergeCell ref="F5:F6"/>
    <mergeCell ref="G5:U5"/>
    <mergeCell ref="V5:V6"/>
    <mergeCell ref="W5:W6"/>
    <mergeCell ref="A1:X1"/>
    <mergeCell ref="B2:X2"/>
    <mergeCell ref="A3:X3"/>
    <mergeCell ref="A4:X4"/>
    <mergeCell ref="A5:A6"/>
    <mergeCell ref="X5:X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zoomScalePageLayoutView="0" workbookViewId="0" topLeftCell="C1">
      <selection activeCell="B47" sqref="B47"/>
    </sheetView>
  </sheetViews>
  <sheetFormatPr defaultColWidth="9.00390625" defaultRowHeight="12.75"/>
  <cols>
    <col min="1" max="1" width="5.375" style="0" customWidth="1"/>
    <col min="2" max="2" width="41.375" style="0" customWidth="1"/>
    <col min="3" max="3" width="12.125" style="0" customWidth="1"/>
    <col min="4" max="4" width="11.75390625" style="0" customWidth="1"/>
    <col min="5" max="5" width="32.75390625" style="0" customWidth="1"/>
    <col min="6" max="6" width="35.375" style="0" customWidth="1"/>
    <col min="7" max="9" width="4.00390625" style="0" customWidth="1"/>
    <col min="10" max="10" width="3.875" style="0" customWidth="1"/>
    <col min="11" max="12" width="4.00390625" style="0" customWidth="1"/>
    <col min="13" max="13" width="3.75390625" style="0" customWidth="1"/>
    <col min="14" max="14" width="4.25390625" style="0" customWidth="1"/>
    <col min="15" max="15" width="4.125" style="0" customWidth="1"/>
    <col min="16" max="16" width="4.00390625" style="0" customWidth="1"/>
    <col min="17" max="17" width="3.75390625" style="0" customWidth="1"/>
    <col min="18" max="20" width="4.00390625" style="0" customWidth="1"/>
    <col min="21" max="21" width="4.375" style="0" customWidth="1"/>
    <col min="23" max="23" width="13.625" style="0" customWidth="1"/>
    <col min="24" max="24" width="11.375" style="0" customWidth="1"/>
  </cols>
  <sheetData>
    <row r="1" spans="1:24" ht="15.7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5.75">
      <c r="A2" s="3"/>
      <c r="B2" s="72" t="s">
        <v>16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5.75">
      <c r="A3" s="71" t="s">
        <v>249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30" customHeight="1">
      <c r="A4" s="84" t="s">
        <v>258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6.5" customHeight="1">
      <c r="A5" s="82" t="s">
        <v>0</v>
      </c>
      <c r="B5" s="82" t="s">
        <v>1</v>
      </c>
      <c r="C5" s="82" t="s">
        <v>2</v>
      </c>
      <c r="D5" s="82" t="s">
        <v>3</v>
      </c>
      <c r="E5" s="82" t="s">
        <v>4</v>
      </c>
      <c r="F5" s="82" t="s">
        <v>5</v>
      </c>
      <c r="G5" s="79" t="s">
        <v>247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2" t="s">
        <v>6</v>
      </c>
      <c r="W5" s="82" t="s">
        <v>7</v>
      </c>
      <c r="X5" s="82" t="s">
        <v>8</v>
      </c>
    </row>
    <row r="6" spans="1:24" ht="24" customHeight="1">
      <c r="A6" s="83"/>
      <c r="B6" s="83"/>
      <c r="C6" s="83"/>
      <c r="D6" s="83"/>
      <c r="E6" s="83"/>
      <c r="F6" s="83"/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83"/>
      <c r="W6" s="83"/>
      <c r="X6" s="83"/>
    </row>
    <row r="7" spans="1:24" ht="15">
      <c r="A7" s="12">
        <v>1</v>
      </c>
      <c r="B7" s="15" t="s">
        <v>238</v>
      </c>
      <c r="C7" s="15" t="s">
        <v>11</v>
      </c>
      <c r="D7" s="42">
        <v>37160</v>
      </c>
      <c r="E7" s="15" t="s">
        <v>217</v>
      </c>
      <c r="F7" s="30" t="s">
        <v>222</v>
      </c>
      <c r="G7" s="62">
        <v>2</v>
      </c>
      <c r="H7" s="62">
        <v>4</v>
      </c>
      <c r="I7" s="62">
        <v>8</v>
      </c>
      <c r="J7" s="62">
        <v>0</v>
      </c>
      <c r="K7" s="62">
        <v>4</v>
      </c>
      <c r="L7" s="62">
        <v>12</v>
      </c>
      <c r="M7" s="62">
        <v>5</v>
      </c>
      <c r="N7" s="62">
        <v>2</v>
      </c>
      <c r="O7" s="62">
        <v>12</v>
      </c>
      <c r="P7" s="62">
        <v>2</v>
      </c>
      <c r="Q7" s="62">
        <v>3</v>
      </c>
      <c r="R7" s="62">
        <v>9</v>
      </c>
      <c r="S7" s="62">
        <v>3</v>
      </c>
      <c r="T7" s="62">
        <v>9.5</v>
      </c>
      <c r="U7" s="62">
        <v>9</v>
      </c>
      <c r="V7" s="12">
        <f aca="true" t="shared" si="0" ref="V7:V47">SUM(G7:U7)</f>
        <v>84.5</v>
      </c>
      <c r="W7" s="41">
        <f aca="true" t="shared" si="1" ref="W7:W47">V7/100</f>
        <v>0.845</v>
      </c>
      <c r="X7" s="6"/>
    </row>
    <row r="8" spans="1:24" ht="15">
      <c r="A8" s="12">
        <v>2</v>
      </c>
      <c r="B8" s="17" t="s">
        <v>215</v>
      </c>
      <c r="C8" s="15" t="s">
        <v>9</v>
      </c>
      <c r="D8" s="28">
        <v>37455</v>
      </c>
      <c r="E8" s="15" t="s">
        <v>202</v>
      </c>
      <c r="F8" s="17" t="s">
        <v>201</v>
      </c>
      <c r="G8" s="63">
        <v>4</v>
      </c>
      <c r="H8" s="63">
        <v>4</v>
      </c>
      <c r="I8" s="63">
        <v>8</v>
      </c>
      <c r="J8" s="63">
        <v>4</v>
      </c>
      <c r="K8" s="63">
        <v>4</v>
      </c>
      <c r="L8" s="63">
        <v>12</v>
      </c>
      <c r="M8" s="63">
        <v>5</v>
      </c>
      <c r="N8" s="63">
        <v>2</v>
      </c>
      <c r="O8" s="63">
        <v>10</v>
      </c>
      <c r="P8" s="63">
        <v>2</v>
      </c>
      <c r="Q8" s="63">
        <v>1</v>
      </c>
      <c r="R8" s="63">
        <v>9</v>
      </c>
      <c r="S8" s="63">
        <v>6</v>
      </c>
      <c r="T8" s="63">
        <v>0</v>
      </c>
      <c r="U8" s="63">
        <v>9</v>
      </c>
      <c r="V8" s="12">
        <f t="shared" si="0"/>
        <v>80</v>
      </c>
      <c r="W8" s="41">
        <f t="shared" si="1"/>
        <v>0.8</v>
      </c>
      <c r="X8" s="6"/>
    </row>
    <row r="9" spans="1:24" ht="15">
      <c r="A9" s="12">
        <v>3</v>
      </c>
      <c r="B9" s="13" t="s">
        <v>184</v>
      </c>
      <c r="C9" s="27" t="s">
        <v>9</v>
      </c>
      <c r="D9" s="59" t="s">
        <v>185</v>
      </c>
      <c r="E9" s="27" t="s">
        <v>177</v>
      </c>
      <c r="F9" s="16" t="s">
        <v>178</v>
      </c>
      <c r="G9" s="60">
        <v>4</v>
      </c>
      <c r="H9" s="60">
        <v>3</v>
      </c>
      <c r="I9" s="60">
        <v>8</v>
      </c>
      <c r="J9" s="60">
        <v>5</v>
      </c>
      <c r="K9" s="60">
        <v>2</v>
      </c>
      <c r="L9" s="60">
        <v>12</v>
      </c>
      <c r="M9" s="60">
        <v>0</v>
      </c>
      <c r="N9" s="60">
        <v>2</v>
      </c>
      <c r="O9" s="60">
        <v>4</v>
      </c>
      <c r="P9" s="60">
        <v>2</v>
      </c>
      <c r="Q9" s="60">
        <v>0</v>
      </c>
      <c r="R9" s="60">
        <v>9</v>
      </c>
      <c r="S9" s="60">
        <v>6</v>
      </c>
      <c r="T9" s="60">
        <v>0</v>
      </c>
      <c r="U9" s="60">
        <v>11</v>
      </c>
      <c r="V9" s="12">
        <f t="shared" si="0"/>
        <v>68</v>
      </c>
      <c r="W9" s="41">
        <f t="shared" si="1"/>
        <v>0.68</v>
      </c>
      <c r="X9" s="6"/>
    </row>
    <row r="10" spans="1:24" ht="15">
      <c r="A10" s="12">
        <v>4</v>
      </c>
      <c r="B10" s="13" t="s">
        <v>186</v>
      </c>
      <c r="C10" s="27" t="s">
        <v>9</v>
      </c>
      <c r="D10" s="28">
        <v>37067</v>
      </c>
      <c r="E10" s="27" t="s">
        <v>177</v>
      </c>
      <c r="F10" s="16" t="s">
        <v>178</v>
      </c>
      <c r="G10" s="60">
        <v>4</v>
      </c>
      <c r="H10" s="60">
        <v>2</v>
      </c>
      <c r="I10" s="60">
        <v>7</v>
      </c>
      <c r="J10" s="60">
        <v>0</v>
      </c>
      <c r="K10" s="60">
        <v>2</v>
      </c>
      <c r="L10" s="60">
        <v>12</v>
      </c>
      <c r="M10" s="60">
        <v>5</v>
      </c>
      <c r="N10" s="60">
        <v>2</v>
      </c>
      <c r="O10" s="60">
        <v>7</v>
      </c>
      <c r="P10" s="60">
        <v>2</v>
      </c>
      <c r="Q10" s="60">
        <v>0</v>
      </c>
      <c r="R10" s="60">
        <v>9</v>
      </c>
      <c r="S10" s="60">
        <v>6</v>
      </c>
      <c r="T10" s="60">
        <v>0</v>
      </c>
      <c r="U10" s="60">
        <v>10</v>
      </c>
      <c r="V10" s="12">
        <f t="shared" si="0"/>
        <v>68</v>
      </c>
      <c r="W10" s="41">
        <f t="shared" si="1"/>
        <v>0.68</v>
      </c>
      <c r="X10" s="6"/>
    </row>
    <row r="11" spans="1:24" ht="15">
      <c r="A11" s="12">
        <v>5</v>
      </c>
      <c r="B11" s="13" t="s">
        <v>153</v>
      </c>
      <c r="C11" s="27" t="s">
        <v>9</v>
      </c>
      <c r="D11" s="28">
        <v>36887</v>
      </c>
      <c r="E11" s="27" t="s">
        <v>140</v>
      </c>
      <c r="F11" s="13" t="s">
        <v>141</v>
      </c>
      <c r="G11" s="61">
        <v>0.5</v>
      </c>
      <c r="H11" s="61">
        <v>4</v>
      </c>
      <c r="I11" s="61">
        <v>8</v>
      </c>
      <c r="J11" s="61">
        <v>2.5</v>
      </c>
      <c r="K11" s="61">
        <v>4</v>
      </c>
      <c r="L11" s="61">
        <v>6</v>
      </c>
      <c r="M11" s="61">
        <v>0</v>
      </c>
      <c r="N11" s="61">
        <v>2</v>
      </c>
      <c r="O11" s="61">
        <v>12</v>
      </c>
      <c r="P11" s="61">
        <v>2</v>
      </c>
      <c r="Q11" s="61">
        <v>3</v>
      </c>
      <c r="R11" s="61">
        <v>9</v>
      </c>
      <c r="S11" s="61">
        <v>0</v>
      </c>
      <c r="T11" s="61">
        <v>0</v>
      </c>
      <c r="U11" s="61">
        <v>9</v>
      </c>
      <c r="V11" s="12">
        <f t="shared" si="0"/>
        <v>62</v>
      </c>
      <c r="W11" s="41">
        <f t="shared" si="1"/>
        <v>0.62</v>
      </c>
      <c r="X11" s="6"/>
    </row>
    <row r="12" spans="1:24" ht="15">
      <c r="A12" s="12">
        <v>6</v>
      </c>
      <c r="B12" s="23" t="s">
        <v>196</v>
      </c>
      <c r="C12" s="15" t="s">
        <v>9</v>
      </c>
      <c r="D12" s="29">
        <v>37260</v>
      </c>
      <c r="E12" s="15" t="s">
        <v>187</v>
      </c>
      <c r="F12" s="23" t="s">
        <v>197</v>
      </c>
      <c r="G12" s="62">
        <v>3</v>
      </c>
      <c r="H12" s="62">
        <v>3</v>
      </c>
      <c r="I12" s="62">
        <v>8</v>
      </c>
      <c r="J12" s="62">
        <v>2.5</v>
      </c>
      <c r="K12" s="62">
        <v>2</v>
      </c>
      <c r="L12" s="62">
        <v>4</v>
      </c>
      <c r="M12" s="62">
        <v>1</v>
      </c>
      <c r="N12" s="62">
        <v>1</v>
      </c>
      <c r="O12" s="62">
        <v>10</v>
      </c>
      <c r="P12" s="62">
        <v>2</v>
      </c>
      <c r="Q12" s="62">
        <v>0</v>
      </c>
      <c r="R12" s="62">
        <v>9</v>
      </c>
      <c r="S12" s="62">
        <v>4</v>
      </c>
      <c r="T12" s="62">
        <v>3</v>
      </c>
      <c r="U12" s="62">
        <v>9</v>
      </c>
      <c r="V12" s="12">
        <f t="shared" si="0"/>
        <v>61.5</v>
      </c>
      <c r="W12" s="41">
        <f t="shared" si="1"/>
        <v>0.615</v>
      </c>
      <c r="X12" s="6"/>
    </row>
    <row r="13" spans="1:24" ht="15">
      <c r="A13" s="12">
        <v>7</v>
      </c>
      <c r="B13" s="23" t="s">
        <v>200</v>
      </c>
      <c r="C13" s="15" t="s">
        <v>9</v>
      </c>
      <c r="D13" s="29">
        <v>37081</v>
      </c>
      <c r="E13" s="15" t="s">
        <v>187</v>
      </c>
      <c r="F13" s="23" t="s">
        <v>197</v>
      </c>
      <c r="G13" s="62">
        <v>2</v>
      </c>
      <c r="H13" s="62">
        <v>2</v>
      </c>
      <c r="I13" s="62">
        <v>0</v>
      </c>
      <c r="J13" s="62">
        <v>0</v>
      </c>
      <c r="K13" s="62">
        <v>2</v>
      </c>
      <c r="L13" s="62">
        <v>12</v>
      </c>
      <c r="M13" s="62">
        <v>5</v>
      </c>
      <c r="N13" s="62">
        <v>2</v>
      </c>
      <c r="O13" s="62">
        <v>8</v>
      </c>
      <c r="P13" s="62">
        <v>2</v>
      </c>
      <c r="Q13" s="62">
        <v>1</v>
      </c>
      <c r="R13" s="62">
        <v>9</v>
      </c>
      <c r="S13" s="62">
        <v>2</v>
      </c>
      <c r="T13" s="62">
        <v>3</v>
      </c>
      <c r="U13" s="62">
        <v>11</v>
      </c>
      <c r="V13" s="12">
        <f t="shared" si="0"/>
        <v>61</v>
      </c>
      <c r="W13" s="41">
        <f t="shared" si="1"/>
        <v>0.61</v>
      </c>
      <c r="X13" s="6"/>
    </row>
    <row r="14" spans="1:24" ht="15">
      <c r="A14" s="12">
        <v>8</v>
      </c>
      <c r="B14" s="17" t="s">
        <v>214</v>
      </c>
      <c r="C14" s="15" t="s">
        <v>9</v>
      </c>
      <c r="D14" s="42">
        <v>37273</v>
      </c>
      <c r="E14" s="15" t="s">
        <v>202</v>
      </c>
      <c r="F14" s="17" t="s">
        <v>201</v>
      </c>
      <c r="G14" s="63">
        <v>2</v>
      </c>
      <c r="H14" s="63">
        <v>1</v>
      </c>
      <c r="I14" s="63">
        <v>2</v>
      </c>
      <c r="J14" s="63">
        <v>1</v>
      </c>
      <c r="K14" s="63">
        <v>2</v>
      </c>
      <c r="L14" s="63">
        <v>12</v>
      </c>
      <c r="M14" s="63">
        <v>5</v>
      </c>
      <c r="N14" s="63">
        <v>2</v>
      </c>
      <c r="O14" s="63">
        <v>9</v>
      </c>
      <c r="P14" s="63">
        <v>2</v>
      </c>
      <c r="Q14" s="63">
        <v>1</v>
      </c>
      <c r="R14" s="63">
        <v>9</v>
      </c>
      <c r="S14" s="63">
        <v>2</v>
      </c>
      <c r="T14" s="63">
        <v>0</v>
      </c>
      <c r="U14" s="63">
        <v>11</v>
      </c>
      <c r="V14" s="12">
        <f t="shared" si="0"/>
        <v>61</v>
      </c>
      <c r="W14" s="41">
        <f t="shared" si="1"/>
        <v>0.61</v>
      </c>
      <c r="X14" s="20"/>
    </row>
    <row r="15" spans="1:24" ht="15">
      <c r="A15" s="12">
        <v>9</v>
      </c>
      <c r="B15" s="13" t="s">
        <v>260</v>
      </c>
      <c r="C15" s="27" t="s">
        <v>11</v>
      </c>
      <c r="D15" s="28">
        <v>37287</v>
      </c>
      <c r="E15" s="27" t="s">
        <v>22</v>
      </c>
      <c r="F15" s="13" t="s">
        <v>23</v>
      </c>
      <c r="G15" s="61">
        <v>1</v>
      </c>
      <c r="H15" s="61">
        <v>3</v>
      </c>
      <c r="I15" s="61">
        <v>7</v>
      </c>
      <c r="J15" s="61">
        <v>4</v>
      </c>
      <c r="K15" s="61">
        <v>4</v>
      </c>
      <c r="L15" s="61">
        <v>2</v>
      </c>
      <c r="M15" s="61">
        <v>3</v>
      </c>
      <c r="N15" s="61">
        <v>2</v>
      </c>
      <c r="O15" s="61">
        <v>11</v>
      </c>
      <c r="P15" s="61">
        <v>0</v>
      </c>
      <c r="Q15" s="61">
        <v>3</v>
      </c>
      <c r="R15" s="61">
        <v>9</v>
      </c>
      <c r="S15" s="61">
        <v>2</v>
      </c>
      <c r="T15" s="61">
        <v>0</v>
      </c>
      <c r="U15" s="61">
        <v>10</v>
      </c>
      <c r="V15" s="12">
        <f t="shared" si="0"/>
        <v>61</v>
      </c>
      <c r="W15" s="41">
        <f t="shared" si="1"/>
        <v>0.61</v>
      </c>
      <c r="X15" s="20"/>
    </row>
    <row r="16" spans="1:24" ht="15">
      <c r="A16" s="12">
        <v>10</v>
      </c>
      <c r="B16" s="17" t="s">
        <v>213</v>
      </c>
      <c r="C16" s="15" t="s">
        <v>9</v>
      </c>
      <c r="D16" s="42">
        <v>37256</v>
      </c>
      <c r="E16" s="15" t="s">
        <v>202</v>
      </c>
      <c r="F16" s="17" t="s">
        <v>201</v>
      </c>
      <c r="G16" s="63">
        <v>2</v>
      </c>
      <c r="H16" s="63">
        <v>3</v>
      </c>
      <c r="I16" s="63">
        <v>8</v>
      </c>
      <c r="J16" s="63">
        <v>3.5</v>
      </c>
      <c r="K16" s="63">
        <v>2</v>
      </c>
      <c r="L16" s="63">
        <v>7</v>
      </c>
      <c r="M16" s="63">
        <v>0</v>
      </c>
      <c r="N16" s="63">
        <v>2</v>
      </c>
      <c r="O16" s="63">
        <v>9</v>
      </c>
      <c r="P16" s="63">
        <v>2</v>
      </c>
      <c r="Q16" s="63">
        <v>0</v>
      </c>
      <c r="R16" s="63">
        <v>9</v>
      </c>
      <c r="S16" s="63">
        <v>6</v>
      </c>
      <c r="T16" s="63">
        <v>0</v>
      </c>
      <c r="U16" s="63">
        <v>4</v>
      </c>
      <c r="V16" s="12">
        <f t="shared" si="0"/>
        <v>57.5</v>
      </c>
      <c r="W16" s="41">
        <f t="shared" si="1"/>
        <v>0.575</v>
      </c>
      <c r="X16" s="20"/>
    </row>
    <row r="17" spans="1:24" ht="15">
      <c r="A17" s="12">
        <v>11</v>
      </c>
      <c r="B17" s="15" t="s">
        <v>239</v>
      </c>
      <c r="C17" s="15" t="s">
        <v>11</v>
      </c>
      <c r="D17" s="42">
        <v>37230</v>
      </c>
      <c r="E17" s="15" t="s">
        <v>217</v>
      </c>
      <c r="F17" s="30" t="s">
        <v>222</v>
      </c>
      <c r="G17" s="62">
        <v>1</v>
      </c>
      <c r="H17" s="62">
        <v>2</v>
      </c>
      <c r="I17" s="62">
        <v>1</v>
      </c>
      <c r="J17" s="62">
        <v>1</v>
      </c>
      <c r="K17" s="62">
        <v>3</v>
      </c>
      <c r="L17" s="62">
        <v>7</v>
      </c>
      <c r="M17" s="62">
        <v>0</v>
      </c>
      <c r="N17" s="62">
        <v>0</v>
      </c>
      <c r="O17" s="62">
        <v>10</v>
      </c>
      <c r="P17" s="62">
        <v>2</v>
      </c>
      <c r="Q17" s="62">
        <v>3</v>
      </c>
      <c r="R17" s="62">
        <v>9</v>
      </c>
      <c r="S17" s="62">
        <v>5</v>
      </c>
      <c r="T17" s="62">
        <v>2</v>
      </c>
      <c r="U17" s="62">
        <v>11</v>
      </c>
      <c r="V17" s="12">
        <f t="shared" si="0"/>
        <v>57</v>
      </c>
      <c r="W17" s="41">
        <f t="shared" si="1"/>
        <v>0.57</v>
      </c>
      <c r="X17" s="20"/>
    </row>
    <row r="18" spans="1:24" ht="15">
      <c r="A18" s="12">
        <v>12</v>
      </c>
      <c r="B18" s="13" t="s">
        <v>154</v>
      </c>
      <c r="C18" s="27" t="s">
        <v>9</v>
      </c>
      <c r="D18" s="27" t="s">
        <v>155</v>
      </c>
      <c r="E18" s="27" t="s">
        <v>140</v>
      </c>
      <c r="F18" s="13" t="s">
        <v>141</v>
      </c>
      <c r="G18" s="61">
        <v>1.5</v>
      </c>
      <c r="H18" s="61">
        <v>1.5</v>
      </c>
      <c r="I18" s="61">
        <v>7</v>
      </c>
      <c r="J18" s="61">
        <v>1</v>
      </c>
      <c r="K18" s="61">
        <v>2</v>
      </c>
      <c r="L18" s="61">
        <v>3</v>
      </c>
      <c r="M18" s="61">
        <v>5</v>
      </c>
      <c r="N18" s="61">
        <v>0</v>
      </c>
      <c r="O18" s="61">
        <v>9</v>
      </c>
      <c r="P18" s="61">
        <v>2</v>
      </c>
      <c r="Q18" s="61">
        <v>0</v>
      </c>
      <c r="R18" s="61">
        <v>9</v>
      </c>
      <c r="S18" s="61">
        <v>2</v>
      </c>
      <c r="T18" s="61">
        <v>1</v>
      </c>
      <c r="U18" s="61">
        <v>11</v>
      </c>
      <c r="V18" s="12">
        <f t="shared" si="0"/>
        <v>55</v>
      </c>
      <c r="W18" s="41">
        <f t="shared" si="1"/>
        <v>0.55</v>
      </c>
      <c r="X18" s="20"/>
    </row>
    <row r="19" spans="1:24" ht="15">
      <c r="A19" s="12">
        <v>13</v>
      </c>
      <c r="B19" s="51" t="s">
        <v>88</v>
      </c>
      <c r="C19" s="52" t="s">
        <v>9</v>
      </c>
      <c r="D19" s="53">
        <v>37222</v>
      </c>
      <c r="E19" s="52" t="s">
        <v>85</v>
      </c>
      <c r="F19" s="51" t="s">
        <v>73</v>
      </c>
      <c r="G19" s="64">
        <v>0.5</v>
      </c>
      <c r="H19" s="64">
        <v>3</v>
      </c>
      <c r="I19" s="64">
        <v>8</v>
      </c>
      <c r="J19" s="64">
        <v>2.5</v>
      </c>
      <c r="K19" s="64">
        <v>4</v>
      </c>
      <c r="L19" s="64">
        <v>4</v>
      </c>
      <c r="M19" s="64">
        <v>3</v>
      </c>
      <c r="N19" s="64">
        <v>0</v>
      </c>
      <c r="O19" s="64">
        <v>7</v>
      </c>
      <c r="P19" s="64">
        <v>0</v>
      </c>
      <c r="Q19" s="64">
        <v>1</v>
      </c>
      <c r="R19" s="64">
        <v>9</v>
      </c>
      <c r="S19" s="64">
        <v>1</v>
      </c>
      <c r="T19" s="64">
        <v>0</v>
      </c>
      <c r="U19" s="64">
        <v>10</v>
      </c>
      <c r="V19" s="12">
        <f t="shared" si="0"/>
        <v>53</v>
      </c>
      <c r="W19" s="41">
        <f t="shared" si="1"/>
        <v>0.53</v>
      </c>
      <c r="X19" s="20"/>
    </row>
    <row r="20" spans="1:24" ht="15">
      <c r="A20" s="12">
        <v>14</v>
      </c>
      <c r="B20" s="13" t="s">
        <v>138</v>
      </c>
      <c r="C20" s="27" t="s">
        <v>9</v>
      </c>
      <c r="D20" s="28">
        <v>37099</v>
      </c>
      <c r="E20" s="27" t="s">
        <v>122</v>
      </c>
      <c r="F20" s="13" t="s">
        <v>132</v>
      </c>
      <c r="G20" s="61">
        <v>0</v>
      </c>
      <c r="H20" s="61">
        <v>3</v>
      </c>
      <c r="I20" s="61">
        <v>0</v>
      </c>
      <c r="J20" s="61">
        <v>2.5</v>
      </c>
      <c r="K20" s="61">
        <v>4</v>
      </c>
      <c r="L20" s="61">
        <v>4</v>
      </c>
      <c r="M20" s="61">
        <v>0</v>
      </c>
      <c r="N20" s="61">
        <v>2</v>
      </c>
      <c r="O20" s="61">
        <v>10</v>
      </c>
      <c r="P20" s="61">
        <v>0</v>
      </c>
      <c r="Q20" s="61">
        <v>1.5</v>
      </c>
      <c r="R20" s="61">
        <v>9</v>
      </c>
      <c r="S20" s="61">
        <v>4</v>
      </c>
      <c r="T20" s="61">
        <v>6.5</v>
      </c>
      <c r="U20" s="61">
        <v>6</v>
      </c>
      <c r="V20" s="12">
        <f t="shared" si="0"/>
        <v>52.5</v>
      </c>
      <c r="W20" s="41">
        <f t="shared" si="1"/>
        <v>0.525</v>
      </c>
      <c r="X20" s="20"/>
    </row>
    <row r="21" spans="1:24" ht="15">
      <c r="A21" s="12">
        <v>15</v>
      </c>
      <c r="B21" s="13" t="s">
        <v>156</v>
      </c>
      <c r="C21" s="27" t="s">
        <v>9</v>
      </c>
      <c r="D21" s="28">
        <v>37272</v>
      </c>
      <c r="E21" s="27" t="s">
        <v>140</v>
      </c>
      <c r="F21" s="13" t="s">
        <v>141</v>
      </c>
      <c r="G21" s="61">
        <v>0</v>
      </c>
      <c r="H21" s="61">
        <v>2</v>
      </c>
      <c r="I21" s="61">
        <v>1</v>
      </c>
      <c r="J21" s="61">
        <v>0</v>
      </c>
      <c r="K21" s="61">
        <v>2</v>
      </c>
      <c r="L21" s="61">
        <v>8</v>
      </c>
      <c r="M21" s="61">
        <v>0</v>
      </c>
      <c r="N21" s="61">
        <v>2</v>
      </c>
      <c r="O21" s="61">
        <v>11</v>
      </c>
      <c r="P21" s="61">
        <v>0</v>
      </c>
      <c r="Q21" s="61">
        <v>0</v>
      </c>
      <c r="R21" s="61">
        <v>9</v>
      </c>
      <c r="S21" s="61">
        <v>1</v>
      </c>
      <c r="T21" s="61">
        <v>0</v>
      </c>
      <c r="U21" s="61">
        <v>11</v>
      </c>
      <c r="V21" s="12">
        <f t="shared" si="0"/>
        <v>47</v>
      </c>
      <c r="W21" s="41">
        <f t="shared" si="1"/>
        <v>0.47</v>
      </c>
      <c r="X21" s="20"/>
    </row>
    <row r="22" spans="1:24" ht="15">
      <c r="A22" s="12">
        <v>16</v>
      </c>
      <c r="B22" s="11" t="s">
        <v>17</v>
      </c>
      <c r="C22" s="15" t="s">
        <v>11</v>
      </c>
      <c r="D22" s="42">
        <v>37211</v>
      </c>
      <c r="E22" s="15" t="s">
        <v>10</v>
      </c>
      <c r="F22" s="11" t="s">
        <v>18</v>
      </c>
      <c r="G22" s="63">
        <v>1</v>
      </c>
      <c r="H22" s="63">
        <v>0</v>
      </c>
      <c r="I22" s="63">
        <v>8</v>
      </c>
      <c r="J22" s="63">
        <v>2</v>
      </c>
      <c r="K22" s="63">
        <v>2</v>
      </c>
      <c r="L22" s="63">
        <v>0</v>
      </c>
      <c r="M22" s="63">
        <v>0</v>
      </c>
      <c r="N22" s="63">
        <v>2</v>
      </c>
      <c r="O22" s="63">
        <v>6</v>
      </c>
      <c r="P22" s="63">
        <v>0</v>
      </c>
      <c r="Q22" s="63">
        <v>3</v>
      </c>
      <c r="R22" s="63">
        <v>9</v>
      </c>
      <c r="S22" s="63">
        <v>2</v>
      </c>
      <c r="T22" s="63">
        <v>0</v>
      </c>
      <c r="U22" s="63">
        <v>11</v>
      </c>
      <c r="V22" s="12">
        <f t="shared" si="0"/>
        <v>46</v>
      </c>
      <c r="W22" s="41">
        <f t="shared" si="1"/>
        <v>0.46</v>
      </c>
      <c r="X22" s="20"/>
    </row>
    <row r="23" spans="1:24" ht="15">
      <c r="A23" s="12">
        <v>17</v>
      </c>
      <c r="B23" s="11" t="s">
        <v>176</v>
      </c>
      <c r="C23" s="27" t="s">
        <v>172</v>
      </c>
      <c r="D23" s="28">
        <v>37307</v>
      </c>
      <c r="E23" s="15" t="s">
        <v>170</v>
      </c>
      <c r="F23" s="16" t="s">
        <v>171</v>
      </c>
      <c r="G23" s="60">
        <v>1</v>
      </c>
      <c r="H23" s="60">
        <v>1</v>
      </c>
      <c r="I23" s="60">
        <v>2</v>
      </c>
      <c r="J23" s="60">
        <v>1</v>
      </c>
      <c r="K23" s="60">
        <v>3</v>
      </c>
      <c r="L23" s="60">
        <v>0</v>
      </c>
      <c r="M23" s="60">
        <v>0</v>
      </c>
      <c r="N23" s="60">
        <v>0</v>
      </c>
      <c r="O23" s="60">
        <v>5</v>
      </c>
      <c r="P23" s="60">
        <v>1</v>
      </c>
      <c r="Q23" s="60">
        <v>11</v>
      </c>
      <c r="R23" s="60">
        <v>9</v>
      </c>
      <c r="S23" s="60">
        <v>4</v>
      </c>
      <c r="T23" s="60">
        <v>0</v>
      </c>
      <c r="U23" s="60">
        <v>8</v>
      </c>
      <c r="V23" s="12">
        <f t="shared" si="0"/>
        <v>46</v>
      </c>
      <c r="W23" s="41">
        <f t="shared" si="1"/>
        <v>0.46</v>
      </c>
      <c r="X23" s="20"/>
    </row>
    <row r="24" spans="1:24" ht="15">
      <c r="A24" s="12">
        <v>18</v>
      </c>
      <c r="B24" s="23" t="s">
        <v>199</v>
      </c>
      <c r="C24" s="15" t="s">
        <v>9</v>
      </c>
      <c r="D24" s="29">
        <v>37164</v>
      </c>
      <c r="E24" s="15" t="s">
        <v>187</v>
      </c>
      <c r="F24" s="23" t="s">
        <v>197</v>
      </c>
      <c r="G24" s="62">
        <v>0.5</v>
      </c>
      <c r="H24" s="62">
        <v>2</v>
      </c>
      <c r="I24" s="62">
        <v>3</v>
      </c>
      <c r="J24" s="62">
        <v>1</v>
      </c>
      <c r="K24" s="62">
        <v>2</v>
      </c>
      <c r="L24" s="62">
        <v>6</v>
      </c>
      <c r="M24" s="62">
        <v>0</v>
      </c>
      <c r="N24" s="62">
        <v>0</v>
      </c>
      <c r="O24" s="62">
        <v>8</v>
      </c>
      <c r="P24" s="62">
        <v>2</v>
      </c>
      <c r="Q24" s="62">
        <v>0</v>
      </c>
      <c r="R24" s="62">
        <v>9</v>
      </c>
      <c r="S24" s="62">
        <v>4</v>
      </c>
      <c r="T24" s="62">
        <v>1</v>
      </c>
      <c r="U24" s="62">
        <v>4</v>
      </c>
      <c r="V24" s="12">
        <f t="shared" si="0"/>
        <v>42.5</v>
      </c>
      <c r="W24" s="41">
        <f t="shared" si="1"/>
        <v>0.425</v>
      </c>
      <c r="X24" s="6"/>
    </row>
    <row r="25" spans="1:24" ht="15">
      <c r="A25" s="12">
        <v>19</v>
      </c>
      <c r="B25" s="13" t="s">
        <v>34</v>
      </c>
      <c r="C25" s="27" t="s">
        <v>9</v>
      </c>
      <c r="D25" s="28">
        <v>37072</v>
      </c>
      <c r="E25" s="27" t="s">
        <v>22</v>
      </c>
      <c r="F25" s="13" t="s">
        <v>29</v>
      </c>
      <c r="G25" s="61">
        <v>2</v>
      </c>
      <c r="H25" s="61">
        <v>2</v>
      </c>
      <c r="I25" s="61">
        <v>6</v>
      </c>
      <c r="J25" s="61">
        <v>0</v>
      </c>
      <c r="K25" s="61">
        <v>2</v>
      </c>
      <c r="L25" s="61">
        <v>4</v>
      </c>
      <c r="M25" s="61">
        <v>0</v>
      </c>
      <c r="N25" s="61">
        <v>0</v>
      </c>
      <c r="O25" s="61">
        <v>9</v>
      </c>
      <c r="P25" s="61">
        <v>0</v>
      </c>
      <c r="Q25" s="61">
        <v>0</v>
      </c>
      <c r="R25" s="61">
        <v>9</v>
      </c>
      <c r="S25" s="61">
        <v>2</v>
      </c>
      <c r="T25" s="61">
        <v>0</v>
      </c>
      <c r="U25" s="61">
        <v>6</v>
      </c>
      <c r="V25" s="12">
        <f t="shared" si="0"/>
        <v>42</v>
      </c>
      <c r="W25" s="41">
        <f t="shared" si="1"/>
        <v>0.42</v>
      </c>
      <c r="X25" s="6"/>
    </row>
    <row r="26" spans="1:24" ht="15">
      <c r="A26" s="12">
        <v>20</v>
      </c>
      <c r="B26" s="13" t="s">
        <v>61</v>
      </c>
      <c r="C26" s="27" t="s">
        <v>9</v>
      </c>
      <c r="D26" s="28">
        <v>37223</v>
      </c>
      <c r="E26" s="27" t="s">
        <v>59</v>
      </c>
      <c r="F26" s="13" t="s">
        <v>60</v>
      </c>
      <c r="G26" s="61">
        <v>2</v>
      </c>
      <c r="H26" s="61">
        <v>1</v>
      </c>
      <c r="I26" s="61">
        <v>2</v>
      </c>
      <c r="J26" s="61">
        <v>2</v>
      </c>
      <c r="K26" s="61">
        <v>2</v>
      </c>
      <c r="L26" s="61">
        <v>3</v>
      </c>
      <c r="M26" s="61">
        <v>0</v>
      </c>
      <c r="N26" s="61">
        <v>0</v>
      </c>
      <c r="O26" s="61">
        <v>4</v>
      </c>
      <c r="P26" s="61">
        <v>0</v>
      </c>
      <c r="Q26" s="61">
        <v>0</v>
      </c>
      <c r="R26" s="61">
        <v>9</v>
      </c>
      <c r="S26" s="61">
        <v>6</v>
      </c>
      <c r="T26" s="61">
        <v>0</v>
      </c>
      <c r="U26" s="61">
        <v>11</v>
      </c>
      <c r="V26" s="12">
        <f t="shared" si="0"/>
        <v>42</v>
      </c>
      <c r="W26" s="41">
        <f t="shared" si="1"/>
        <v>0.42</v>
      </c>
      <c r="X26" s="6"/>
    </row>
    <row r="27" spans="1:24" ht="15">
      <c r="A27" s="12">
        <v>21</v>
      </c>
      <c r="B27" s="30" t="s">
        <v>240</v>
      </c>
      <c r="C27" s="15" t="s">
        <v>11</v>
      </c>
      <c r="D27" s="28">
        <v>37155</v>
      </c>
      <c r="E27" s="15" t="s">
        <v>217</v>
      </c>
      <c r="F27" s="30" t="s">
        <v>222</v>
      </c>
      <c r="G27" s="62">
        <v>0.5</v>
      </c>
      <c r="H27" s="62">
        <v>1</v>
      </c>
      <c r="I27" s="62">
        <v>1</v>
      </c>
      <c r="J27" s="62">
        <v>0</v>
      </c>
      <c r="K27" s="62">
        <v>2</v>
      </c>
      <c r="L27" s="62">
        <v>10</v>
      </c>
      <c r="M27" s="62">
        <v>0</v>
      </c>
      <c r="N27" s="62">
        <v>0</v>
      </c>
      <c r="O27" s="62">
        <v>6</v>
      </c>
      <c r="P27" s="62">
        <v>0</v>
      </c>
      <c r="Q27" s="62">
        <v>1</v>
      </c>
      <c r="R27" s="62">
        <v>9</v>
      </c>
      <c r="S27" s="62">
        <v>0</v>
      </c>
      <c r="T27" s="62">
        <v>0</v>
      </c>
      <c r="U27" s="62">
        <v>11</v>
      </c>
      <c r="V27" s="12">
        <f t="shared" si="0"/>
        <v>41.5</v>
      </c>
      <c r="W27" s="41">
        <f t="shared" si="1"/>
        <v>0.415</v>
      </c>
      <c r="X27" s="6"/>
    </row>
    <row r="28" spans="1:24" ht="15">
      <c r="A28" s="12">
        <v>22</v>
      </c>
      <c r="B28" s="51" t="s">
        <v>91</v>
      </c>
      <c r="C28" s="52" t="s">
        <v>9</v>
      </c>
      <c r="D28" s="53">
        <v>37344</v>
      </c>
      <c r="E28" s="52" t="s">
        <v>85</v>
      </c>
      <c r="F28" s="51" t="s">
        <v>73</v>
      </c>
      <c r="G28" s="64">
        <v>0</v>
      </c>
      <c r="H28" s="64">
        <v>2</v>
      </c>
      <c r="I28" s="64">
        <v>3</v>
      </c>
      <c r="J28" s="64">
        <v>2</v>
      </c>
      <c r="K28" s="64">
        <v>2</v>
      </c>
      <c r="L28" s="64">
        <v>0</v>
      </c>
      <c r="M28" s="64">
        <v>0</v>
      </c>
      <c r="N28" s="64">
        <v>0</v>
      </c>
      <c r="O28" s="64">
        <v>9</v>
      </c>
      <c r="P28" s="64">
        <v>0</v>
      </c>
      <c r="Q28" s="64">
        <v>0</v>
      </c>
      <c r="R28" s="64">
        <v>9</v>
      </c>
      <c r="S28" s="64">
        <v>4</v>
      </c>
      <c r="T28" s="64">
        <v>0</v>
      </c>
      <c r="U28" s="64">
        <v>10</v>
      </c>
      <c r="V28" s="12">
        <f t="shared" si="0"/>
        <v>41</v>
      </c>
      <c r="W28" s="41">
        <f t="shared" si="1"/>
        <v>0.41</v>
      </c>
      <c r="X28" s="6"/>
    </row>
    <row r="29" spans="1:24" ht="15">
      <c r="A29" s="12">
        <v>23</v>
      </c>
      <c r="B29" s="23" t="s">
        <v>198</v>
      </c>
      <c r="C29" s="15" t="s">
        <v>9</v>
      </c>
      <c r="D29" s="29">
        <v>37025</v>
      </c>
      <c r="E29" s="15" t="s">
        <v>187</v>
      </c>
      <c r="F29" s="23" t="s">
        <v>197</v>
      </c>
      <c r="G29" s="62">
        <v>0</v>
      </c>
      <c r="H29" s="62">
        <v>2</v>
      </c>
      <c r="I29" s="62">
        <v>1</v>
      </c>
      <c r="J29" s="62">
        <v>0</v>
      </c>
      <c r="K29" s="62">
        <v>0</v>
      </c>
      <c r="L29" s="62">
        <v>1</v>
      </c>
      <c r="M29" s="62">
        <v>0</v>
      </c>
      <c r="N29" s="62">
        <v>0</v>
      </c>
      <c r="O29" s="62">
        <v>7</v>
      </c>
      <c r="P29" s="62">
        <v>0</v>
      </c>
      <c r="Q29" s="62">
        <v>0</v>
      </c>
      <c r="R29" s="62">
        <v>9</v>
      </c>
      <c r="S29" s="62">
        <v>5</v>
      </c>
      <c r="T29" s="62">
        <v>4</v>
      </c>
      <c r="U29" s="62">
        <v>11</v>
      </c>
      <c r="V29" s="12">
        <f t="shared" si="0"/>
        <v>40</v>
      </c>
      <c r="W29" s="41">
        <f t="shared" si="1"/>
        <v>0.4</v>
      </c>
      <c r="X29" s="6"/>
    </row>
    <row r="30" spans="1:24" ht="15">
      <c r="A30" s="12">
        <v>24</v>
      </c>
      <c r="B30" s="51" t="s">
        <v>86</v>
      </c>
      <c r="C30" s="52" t="s">
        <v>9</v>
      </c>
      <c r="D30" s="53">
        <v>37157</v>
      </c>
      <c r="E30" s="52" t="s">
        <v>85</v>
      </c>
      <c r="F30" s="51" t="s">
        <v>73</v>
      </c>
      <c r="G30" s="64">
        <v>0</v>
      </c>
      <c r="H30" s="64">
        <v>2</v>
      </c>
      <c r="I30" s="64">
        <v>2</v>
      </c>
      <c r="J30" s="64">
        <v>0.5</v>
      </c>
      <c r="K30" s="64">
        <v>2</v>
      </c>
      <c r="L30" s="64">
        <v>1</v>
      </c>
      <c r="M30" s="64">
        <v>5</v>
      </c>
      <c r="N30" s="64">
        <v>0</v>
      </c>
      <c r="O30" s="64">
        <v>3</v>
      </c>
      <c r="P30" s="64">
        <v>0</v>
      </c>
      <c r="Q30" s="64">
        <v>1</v>
      </c>
      <c r="R30" s="64">
        <v>9</v>
      </c>
      <c r="S30" s="64">
        <v>2</v>
      </c>
      <c r="T30" s="64">
        <v>3</v>
      </c>
      <c r="U30" s="64">
        <v>9</v>
      </c>
      <c r="V30" s="12">
        <f t="shared" si="0"/>
        <v>39.5</v>
      </c>
      <c r="W30" s="41">
        <f t="shared" si="1"/>
        <v>0.395</v>
      </c>
      <c r="X30" s="24"/>
    </row>
    <row r="31" spans="1:24" ht="15">
      <c r="A31" s="12">
        <v>25</v>
      </c>
      <c r="B31" s="55" t="s">
        <v>35</v>
      </c>
      <c r="C31" s="27" t="s">
        <v>9</v>
      </c>
      <c r="D31" s="56">
        <v>37054</v>
      </c>
      <c r="E31" s="27" t="s">
        <v>22</v>
      </c>
      <c r="F31" s="13" t="s">
        <v>29</v>
      </c>
      <c r="G31" s="61">
        <v>2</v>
      </c>
      <c r="H31" s="61">
        <v>3</v>
      </c>
      <c r="I31" s="61">
        <v>1</v>
      </c>
      <c r="J31" s="61">
        <v>1</v>
      </c>
      <c r="K31" s="61">
        <v>2</v>
      </c>
      <c r="L31" s="61">
        <v>2</v>
      </c>
      <c r="M31" s="61">
        <v>0</v>
      </c>
      <c r="N31" s="61">
        <v>0</v>
      </c>
      <c r="O31" s="61">
        <v>9</v>
      </c>
      <c r="P31" s="61">
        <v>0</v>
      </c>
      <c r="Q31" s="61">
        <v>0</v>
      </c>
      <c r="R31" s="61">
        <v>9</v>
      </c>
      <c r="S31" s="61">
        <v>1</v>
      </c>
      <c r="T31" s="61">
        <v>0</v>
      </c>
      <c r="U31" s="61">
        <v>7</v>
      </c>
      <c r="V31" s="12">
        <f t="shared" si="0"/>
        <v>37</v>
      </c>
      <c r="W31" s="41">
        <f t="shared" si="1"/>
        <v>0.37</v>
      </c>
      <c r="X31" s="24"/>
    </row>
    <row r="32" spans="1:24" ht="15">
      <c r="A32" s="12">
        <v>26</v>
      </c>
      <c r="B32" s="13" t="s">
        <v>58</v>
      </c>
      <c r="C32" s="27" t="s">
        <v>11</v>
      </c>
      <c r="D32" s="28">
        <v>37255</v>
      </c>
      <c r="E32" s="27" t="s">
        <v>54</v>
      </c>
      <c r="F32" s="13" t="s">
        <v>55</v>
      </c>
      <c r="G32" s="61">
        <v>0</v>
      </c>
      <c r="H32" s="61">
        <v>0</v>
      </c>
      <c r="I32" s="61">
        <v>0</v>
      </c>
      <c r="J32" s="61">
        <v>4</v>
      </c>
      <c r="K32" s="61">
        <v>4</v>
      </c>
      <c r="L32" s="61">
        <v>0</v>
      </c>
      <c r="M32" s="61">
        <v>0</v>
      </c>
      <c r="N32" s="61">
        <v>0</v>
      </c>
      <c r="O32" s="61">
        <v>8</v>
      </c>
      <c r="P32" s="61">
        <v>0</v>
      </c>
      <c r="Q32" s="61">
        <v>0</v>
      </c>
      <c r="R32" s="61">
        <v>9</v>
      </c>
      <c r="S32" s="61">
        <v>0</v>
      </c>
      <c r="T32" s="61">
        <v>0</v>
      </c>
      <c r="U32" s="61">
        <v>11</v>
      </c>
      <c r="V32" s="12">
        <f t="shared" si="0"/>
        <v>36</v>
      </c>
      <c r="W32" s="41">
        <f t="shared" si="1"/>
        <v>0.36</v>
      </c>
      <c r="X32" s="24"/>
    </row>
    <row r="33" spans="1:24" ht="15">
      <c r="A33" s="12">
        <v>27</v>
      </c>
      <c r="B33" s="57" t="s">
        <v>111</v>
      </c>
      <c r="C33" s="27" t="s">
        <v>94</v>
      </c>
      <c r="D33" s="58">
        <v>37263</v>
      </c>
      <c r="E33" s="27" t="s">
        <v>97</v>
      </c>
      <c r="F33" s="13" t="s">
        <v>102</v>
      </c>
      <c r="G33" s="61">
        <v>0</v>
      </c>
      <c r="H33" s="61">
        <v>4</v>
      </c>
      <c r="I33" s="61">
        <v>3</v>
      </c>
      <c r="J33" s="61">
        <v>1.5</v>
      </c>
      <c r="K33" s="61">
        <v>2</v>
      </c>
      <c r="L33" s="61">
        <v>4</v>
      </c>
      <c r="M33" s="61">
        <v>0</v>
      </c>
      <c r="N33" s="61">
        <v>0</v>
      </c>
      <c r="O33" s="61">
        <v>2</v>
      </c>
      <c r="P33" s="61">
        <v>0</v>
      </c>
      <c r="Q33" s="61">
        <v>0</v>
      </c>
      <c r="R33" s="61">
        <v>9</v>
      </c>
      <c r="S33" s="61">
        <v>5</v>
      </c>
      <c r="T33" s="61">
        <v>0</v>
      </c>
      <c r="U33" s="61">
        <v>4</v>
      </c>
      <c r="V33" s="12">
        <f t="shared" si="0"/>
        <v>34.5</v>
      </c>
      <c r="W33" s="41">
        <f t="shared" si="1"/>
        <v>0.345</v>
      </c>
      <c r="X33" s="6"/>
    </row>
    <row r="34" spans="1:24" ht="15">
      <c r="A34" s="12">
        <v>28</v>
      </c>
      <c r="B34" s="13" t="s">
        <v>164</v>
      </c>
      <c r="C34" s="27" t="s">
        <v>9</v>
      </c>
      <c r="D34" s="28">
        <v>37319</v>
      </c>
      <c r="E34" s="27" t="s">
        <v>157</v>
      </c>
      <c r="F34" s="54" t="s">
        <v>158</v>
      </c>
      <c r="G34" s="65">
        <v>3</v>
      </c>
      <c r="H34" s="65">
        <v>0</v>
      </c>
      <c r="I34" s="65">
        <v>0</v>
      </c>
      <c r="J34" s="65">
        <v>0</v>
      </c>
      <c r="K34" s="65">
        <v>2</v>
      </c>
      <c r="L34" s="65">
        <v>6</v>
      </c>
      <c r="M34" s="65">
        <v>0</v>
      </c>
      <c r="N34" s="65">
        <v>2</v>
      </c>
      <c r="O34" s="65">
        <v>8</v>
      </c>
      <c r="P34" s="65">
        <v>0</v>
      </c>
      <c r="Q34" s="65">
        <v>0</v>
      </c>
      <c r="R34" s="65">
        <v>9</v>
      </c>
      <c r="S34" s="65">
        <v>3</v>
      </c>
      <c r="T34" s="65">
        <v>0</v>
      </c>
      <c r="U34" s="65">
        <v>0</v>
      </c>
      <c r="V34" s="12">
        <f t="shared" si="0"/>
        <v>33</v>
      </c>
      <c r="W34" s="41">
        <f t="shared" si="1"/>
        <v>0.33</v>
      </c>
      <c r="X34" s="21"/>
    </row>
    <row r="35" spans="1:24" ht="15">
      <c r="A35" s="12">
        <v>29</v>
      </c>
      <c r="B35" s="51" t="s">
        <v>93</v>
      </c>
      <c r="C35" s="52" t="s">
        <v>9</v>
      </c>
      <c r="D35" s="53">
        <v>37194</v>
      </c>
      <c r="E35" s="52" t="s">
        <v>85</v>
      </c>
      <c r="F35" s="51" t="s">
        <v>73</v>
      </c>
      <c r="G35" s="64">
        <v>1</v>
      </c>
      <c r="H35" s="64">
        <v>4</v>
      </c>
      <c r="I35" s="64">
        <v>0</v>
      </c>
      <c r="J35" s="64">
        <v>1</v>
      </c>
      <c r="K35" s="64">
        <v>2</v>
      </c>
      <c r="L35" s="64">
        <v>6</v>
      </c>
      <c r="M35" s="64">
        <v>1</v>
      </c>
      <c r="N35" s="64">
        <v>0</v>
      </c>
      <c r="O35" s="64">
        <v>3</v>
      </c>
      <c r="P35" s="64">
        <v>0</v>
      </c>
      <c r="Q35" s="64">
        <v>0</v>
      </c>
      <c r="R35" s="64">
        <v>9</v>
      </c>
      <c r="S35" s="64">
        <v>4</v>
      </c>
      <c r="T35" s="64">
        <v>0</v>
      </c>
      <c r="U35" s="64">
        <v>0</v>
      </c>
      <c r="V35" s="12">
        <f t="shared" si="0"/>
        <v>31</v>
      </c>
      <c r="W35" s="41">
        <f t="shared" si="1"/>
        <v>0.31</v>
      </c>
      <c r="X35" s="26"/>
    </row>
    <row r="36" spans="1:24" ht="15">
      <c r="A36" s="12">
        <v>30</v>
      </c>
      <c r="B36" s="13" t="s">
        <v>36</v>
      </c>
      <c r="C36" s="27" t="s">
        <v>9</v>
      </c>
      <c r="D36" s="28">
        <v>36904</v>
      </c>
      <c r="E36" s="27" t="s">
        <v>22</v>
      </c>
      <c r="F36" s="13" t="s">
        <v>29</v>
      </c>
      <c r="G36" s="61">
        <v>0</v>
      </c>
      <c r="H36" s="61">
        <v>1</v>
      </c>
      <c r="I36" s="61">
        <v>0</v>
      </c>
      <c r="J36" s="61">
        <v>0</v>
      </c>
      <c r="K36" s="61">
        <v>2</v>
      </c>
      <c r="L36" s="61">
        <v>1</v>
      </c>
      <c r="M36" s="61">
        <v>0</v>
      </c>
      <c r="N36" s="61">
        <v>0</v>
      </c>
      <c r="O36" s="61">
        <v>3</v>
      </c>
      <c r="P36" s="61">
        <v>0</v>
      </c>
      <c r="Q36" s="61">
        <v>0</v>
      </c>
      <c r="R36" s="61">
        <v>9</v>
      </c>
      <c r="S36" s="61">
        <v>3</v>
      </c>
      <c r="T36" s="61">
        <v>0</v>
      </c>
      <c r="U36" s="61">
        <v>9</v>
      </c>
      <c r="V36" s="12">
        <f t="shared" si="0"/>
        <v>28</v>
      </c>
      <c r="W36" s="41">
        <f t="shared" si="1"/>
        <v>0.28</v>
      </c>
      <c r="X36" s="26"/>
    </row>
    <row r="37" spans="1:24" ht="15">
      <c r="A37" s="12">
        <v>31</v>
      </c>
      <c r="B37" s="13" t="s">
        <v>37</v>
      </c>
      <c r="C37" s="27" t="s">
        <v>9</v>
      </c>
      <c r="D37" s="28">
        <v>37214</v>
      </c>
      <c r="E37" s="27" t="s">
        <v>22</v>
      </c>
      <c r="F37" s="13" t="s">
        <v>23</v>
      </c>
      <c r="G37" s="61">
        <v>0</v>
      </c>
      <c r="H37" s="61">
        <v>0</v>
      </c>
      <c r="I37" s="61">
        <v>0</v>
      </c>
      <c r="J37" s="61">
        <v>0</v>
      </c>
      <c r="K37" s="61">
        <v>2</v>
      </c>
      <c r="L37" s="61">
        <v>0</v>
      </c>
      <c r="M37" s="61">
        <v>0</v>
      </c>
      <c r="N37" s="61">
        <v>0</v>
      </c>
      <c r="O37" s="61">
        <v>3</v>
      </c>
      <c r="P37" s="61">
        <v>0</v>
      </c>
      <c r="Q37" s="61">
        <v>0</v>
      </c>
      <c r="R37" s="61">
        <v>9</v>
      </c>
      <c r="S37" s="61">
        <v>4</v>
      </c>
      <c r="T37" s="61">
        <v>0</v>
      </c>
      <c r="U37" s="61">
        <v>9</v>
      </c>
      <c r="V37" s="12">
        <f t="shared" si="0"/>
        <v>27</v>
      </c>
      <c r="W37" s="41">
        <f t="shared" si="1"/>
        <v>0.27</v>
      </c>
      <c r="X37" s="23"/>
    </row>
    <row r="38" spans="1:24" ht="15">
      <c r="A38" s="12">
        <v>32</v>
      </c>
      <c r="B38" s="13" t="s">
        <v>38</v>
      </c>
      <c r="C38" s="27" t="s">
        <v>9</v>
      </c>
      <c r="D38" s="28">
        <v>37149</v>
      </c>
      <c r="E38" s="27" t="s">
        <v>22</v>
      </c>
      <c r="F38" s="13" t="s">
        <v>23</v>
      </c>
      <c r="G38" s="61">
        <v>0</v>
      </c>
      <c r="H38" s="61">
        <v>0</v>
      </c>
      <c r="I38" s="61">
        <v>2</v>
      </c>
      <c r="J38" s="61">
        <v>2.5</v>
      </c>
      <c r="K38" s="61">
        <v>2</v>
      </c>
      <c r="L38" s="61">
        <v>2</v>
      </c>
      <c r="M38" s="61">
        <v>0</v>
      </c>
      <c r="N38" s="61">
        <v>0</v>
      </c>
      <c r="O38" s="61">
        <v>6</v>
      </c>
      <c r="P38" s="61">
        <v>0</v>
      </c>
      <c r="Q38" s="61">
        <v>0</v>
      </c>
      <c r="R38" s="61">
        <v>9</v>
      </c>
      <c r="S38" s="61">
        <v>3</v>
      </c>
      <c r="T38" s="61">
        <v>0</v>
      </c>
      <c r="U38" s="61">
        <v>0</v>
      </c>
      <c r="V38" s="12">
        <f t="shared" si="0"/>
        <v>26.5</v>
      </c>
      <c r="W38" s="41">
        <f t="shared" si="1"/>
        <v>0.265</v>
      </c>
      <c r="X38" s="23"/>
    </row>
    <row r="39" spans="1:24" ht="15">
      <c r="A39" s="12">
        <v>33</v>
      </c>
      <c r="B39" s="13" t="s">
        <v>162</v>
      </c>
      <c r="C39" s="27" t="s">
        <v>9</v>
      </c>
      <c r="D39" s="28">
        <v>37191</v>
      </c>
      <c r="E39" s="15" t="s">
        <v>157</v>
      </c>
      <c r="F39" s="54" t="s">
        <v>158</v>
      </c>
      <c r="G39" s="65">
        <v>0</v>
      </c>
      <c r="H39" s="65">
        <v>1</v>
      </c>
      <c r="I39" s="65">
        <v>3</v>
      </c>
      <c r="J39" s="65">
        <v>0</v>
      </c>
      <c r="K39" s="65">
        <v>2</v>
      </c>
      <c r="L39" s="65">
        <v>0</v>
      </c>
      <c r="M39" s="65">
        <v>3</v>
      </c>
      <c r="N39" s="65">
        <v>1</v>
      </c>
      <c r="O39" s="65">
        <v>1</v>
      </c>
      <c r="P39" s="65">
        <v>0</v>
      </c>
      <c r="Q39" s="65">
        <v>0</v>
      </c>
      <c r="R39" s="65">
        <v>9</v>
      </c>
      <c r="S39" s="65">
        <v>3</v>
      </c>
      <c r="T39" s="65">
        <v>0</v>
      </c>
      <c r="U39" s="65">
        <v>3</v>
      </c>
      <c r="V39" s="12">
        <f t="shared" si="0"/>
        <v>26</v>
      </c>
      <c r="W39" s="41">
        <f t="shared" si="1"/>
        <v>0.26</v>
      </c>
      <c r="X39" s="23"/>
    </row>
    <row r="40" spans="1:24" ht="15">
      <c r="A40" s="12">
        <v>34</v>
      </c>
      <c r="B40" s="51" t="s">
        <v>89</v>
      </c>
      <c r="C40" s="52" t="s">
        <v>9</v>
      </c>
      <c r="D40" s="53">
        <v>37283</v>
      </c>
      <c r="E40" s="52" t="s">
        <v>85</v>
      </c>
      <c r="F40" s="51" t="s">
        <v>73</v>
      </c>
      <c r="G40" s="64">
        <v>0</v>
      </c>
      <c r="H40" s="64">
        <v>1</v>
      </c>
      <c r="I40" s="64">
        <v>0</v>
      </c>
      <c r="J40" s="64">
        <v>0</v>
      </c>
      <c r="K40" s="64">
        <v>2</v>
      </c>
      <c r="L40" s="64">
        <v>0</v>
      </c>
      <c r="M40" s="64">
        <v>2</v>
      </c>
      <c r="N40" s="64">
        <v>2</v>
      </c>
      <c r="O40" s="64">
        <v>8</v>
      </c>
      <c r="P40" s="64">
        <v>0</v>
      </c>
      <c r="Q40" s="64">
        <v>0</v>
      </c>
      <c r="R40" s="64">
        <v>9</v>
      </c>
      <c r="S40" s="64">
        <v>1</v>
      </c>
      <c r="T40" s="64">
        <v>0</v>
      </c>
      <c r="U40" s="64">
        <v>0</v>
      </c>
      <c r="V40" s="12">
        <f t="shared" si="0"/>
        <v>25</v>
      </c>
      <c r="W40" s="41">
        <f t="shared" si="1"/>
        <v>0.25</v>
      </c>
      <c r="X40" s="23"/>
    </row>
    <row r="41" spans="1:24" ht="18" customHeight="1">
      <c r="A41" s="12">
        <v>35</v>
      </c>
      <c r="B41" s="51" t="s">
        <v>90</v>
      </c>
      <c r="C41" s="52" t="s">
        <v>9</v>
      </c>
      <c r="D41" s="53">
        <v>37264</v>
      </c>
      <c r="E41" s="52" t="s">
        <v>85</v>
      </c>
      <c r="F41" s="51" t="s">
        <v>73</v>
      </c>
      <c r="G41" s="64">
        <v>0</v>
      </c>
      <c r="H41" s="64">
        <v>1</v>
      </c>
      <c r="I41" s="64">
        <v>3</v>
      </c>
      <c r="J41" s="64">
        <v>1</v>
      </c>
      <c r="K41" s="64">
        <v>2</v>
      </c>
      <c r="L41" s="64">
        <v>2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9</v>
      </c>
      <c r="S41" s="64">
        <v>3</v>
      </c>
      <c r="T41" s="64">
        <v>0</v>
      </c>
      <c r="U41" s="64">
        <v>0</v>
      </c>
      <c r="V41" s="12">
        <f t="shared" si="0"/>
        <v>21</v>
      </c>
      <c r="W41" s="41">
        <f t="shared" si="1"/>
        <v>0.21</v>
      </c>
      <c r="X41" s="12"/>
    </row>
    <row r="42" spans="1:24" ht="21" customHeight="1">
      <c r="A42" s="12">
        <v>36</v>
      </c>
      <c r="B42" s="13" t="s">
        <v>139</v>
      </c>
      <c r="C42" s="27" t="s">
        <v>9</v>
      </c>
      <c r="D42" s="28">
        <v>37065</v>
      </c>
      <c r="E42" s="27" t="s">
        <v>122</v>
      </c>
      <c r="F42" s="13" t="s">
        <v>132</v>
      </c>
      <c r="G42" s="61">
        <v>1</v>
      </c>
      <c r="H42" s="61">
        <v>0</v>
      </c>
      <c r="I42" s="61">
        <v>0</v>
      </c>
      <c r="J42" s="61">
        <v>0.5</v>
      </c>
      <c r="K42" s="61">
        <v>3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9</v>
      </c>
      <c r="S42" s="61">
        <v>4</v>
      </c>
      <c r="T42" s="61">
        <v>3</v>
      </c>
      <c r="U42" s="61">
        <v>0</v>
      </c>
      <c r="V42" s="12">
        <f t="shared" si="0"/>
        <v>20.5</v>
      </c>
      <c r="W42" s="41">
        <f t="shared" si="1"/>
        <v>0.205</v>
      </c>
      <c r="X42" s="12"/>
    </row>
    <row r="43" spans="1:24" ht="18" customHeight="1">
      <c r="A43" s="12">
        <v>37</v>
      </c>
      <c r="B43" s="13" t="s">
        <v>165</v>
      </c>
      <c r="C43" s="27" t="s">
        <v>9</v>
      </c>
      <c r="D43" s="28">
        <v>37187</v>
      </c>
      <c r="E43" s="27" t="s">
        <v>157</v>
      </c>
      <c r="F43" s="13" t="s">
        <v>158</v>
      </c>
      <c r="G43" s="61">
        <v>0</v>
      </c>
      <c r="H43" s="61">
        <v>0</v>
      </c>
      <c r="I43" s="61">
        <v>2</v>
      </c>
      <c r="J43" s="61">
        <v>0</v>
      </c>
      <c r="K43" s="61">
        <v>2</v>
      </c>
      <c r="L43" s="61">
        <v>0</v>
      </c>
      <c r="M43" s="61">
        <v>1</v>
      </c>
      <c r="N43" s="61">
        <v>0</v>
      </c>
      <c r="O43" s="61">
        <v>0</v>
      </c>
      <c r="P43" s="61">
        <v>2</v>
      </c>
      <c r="Q43" s="61">
        <v>0</v>
      </c>
      <c r="R43" s="61">
        <v>9</v>
      </c>
      <c r="S43" s="61">
        <v>1</v>
      </c>
      <c r="T43" s="61">
        <v>0</v>
      </c>
      <c r="U43" s="61">
        <v>2</v>
      </c>
      <c r="V43" s="12">
        <f t="shared" si="0"/>
        <v>19</v>
      </c>
      <c r="W43" s="41">
        <f t="shared" si="1"/>
        <v>0.19</v>
      </c>
      <c r="X43" s="12"/>
    </row>
    <row r="44" spans="1:24" ht="15">
      <c r="A44" s="12">
        <v>38</v>
      </c>
      <c r="B44" s="13" t="s">
        <v>163</v>
      </c>
      <c r="C44" s="27" t="s">
        <v>9</v>
      </c>
      <c r="D44" s="28">
        <v>37103</v>
      </c>
      <c r="E44" s="15" t="s">
        <v>157</v>
      </c>
      <c r="F44" s="54" t="s">
        <v>158</v>
      </c>
      <c r="G44" s="65">
        <v>1</v>
      </c>
      <c r="H44" s="65">
        <v>1</v>
      </c>
      <c r="I44" s="65">
        <v>2</v>
      </c>
      <c r="J44" s="65">
        <v>0.5</v>
      </c>
      <c r="K44" s="65">
        <v>2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9</v>
      </c>
      <c r="S44" s="65">
        <v>1</v>
      </c>
      <c r="T44" s="65">
        <v>0</v>
      </c>
      <c r="U44" s="65">
        <v>2</v>
      </c>
      <c r="V44" s="12">
        <f t="shared" si="0"/>
        <v>18.5</v>
      </c>
      <c r="W44" s="41">
        <f t="shared" si="1"/>
        <v>0.185</v>
      </c>
      <c r="X44" s="36"/>
    </row>
    <row r="45" spans="1:24" ht="15">
      <c r="A45" s="12">
        <v>39</v>
      </c>
      <c r="B45" s="51" t="s">
        <v>87</v>
      </c>
      <c r="C45" s="52" t="s">
        <v>9</v>
      </c>
      <c r="D45" s="53">
        <v>37073</v>
      </c>
      <c r="E45" s="52" t="s">
        <v>85</v>
      </c>
      <c r="F45" s="51" t="s">
        <v>64</v>
      </c>
      <c r="G45" s="64">
        <v>1</v>
      </c>
      <c r="H45" s="64">
        <v>0</v>
      </c>
      <c r="I45" s="64">
        <v>1</v>
      </c>
      <c r="J45" s="64">
        <v>0</v>
      </c>
      <c r="K45" s="64">
        <v>2</v>
      </c>
      <c r="L45" s="64">
        <v>3</v>
      </c>
      <c r="M45" s="64">
        <v>0</v>
      </c>
      <c r="N45" s="64">
        <v>0</v>
      </c>
      <c r="O45" s="64">
        <v>1</v>
      </c>
      <c r="P45" s="64">
        <v>0</v>
      </c>
      <c r="Q45" s="64">
        <v>0</v>
      </c>
      <c r="R45" s="64">
        <v>9</v>
      </c>
      <c r="S45" s="64">
        <v>1</v>
      </c>
      <c r="T45" s="64">
        <v>0</v>
      </c>
      <c r="U45" s="64">
        <v>0</v>
      </c>
      <c r="V45" s="12">
        <f t="shared" si="0"/>
        <v>18</v>
      </c>
      <c r="W45" s="41">
        <f t="shared" si="1"/>
        <v>0.18</v>
      </c>
      <c r="X45" s="38"/>
    </row>
    <row r="46" spans="1:24" ht="15">
      <c r="A46" s="12">
        <v>40</v>
      </c>
      <c r="B46" s="51" t="s">
        <v>92</v>
      </c>
      <c r="C46" s="52" t="s">
        <v>9</v>
      </c>
      <c r="D46" s="53">
        <v>37426</v>
      </c>
      <c r="E46" s="52" t="s">
        <v>85</v>
      </c>
      <c r="F46" s="51" t="s">
        <v>73</v>
      </c>
      <c r="G46" s="64">
        <v>0.5</v>
      </c>
      <c r="H46" s="64">
        <v>0</v>
      </c>
      <c r="I46" s="64">
        <v>3</v>
      </c>
      <c r="J46" s="64">
        <v>0.5</v>
      </c>
      <c r="K46" s="64">
        <v>2</v>
      </c>
      <c r="L46" s="64">
        <v>0</v>
      </c>
      <c r="M46" s="64">
        <v>0</v>
      </c>
      <c r="N46" s="64">
        <v>0</v>
      </c>
      <c r="O46" s="64">
        <v>2</v>
      </c>
      <c r="P46" s="64">
        <v>0</v>
      </c>
      <c r="Q46" s="64">
        <v>0</v>
      </c>
      <c r="R46" s="64">
        <v>9</v>
      </c>
      <c r="S46" s="64">
        <v>1</v>
      </c>
      <c r="T46" s="64">
        <v>0</v>
      </c>
      <c r="U46" s="64">
        <v>0</v>
      </c>
      <c r="V46" s="12">
        <f t="shared" si="0"/>
        <v>18</v>
      </c>
      <c r="W46" s="41">
        <f t="shared" si="1"/>
        <v>0.18</v>
      </c>
      <c r="X46" s="6"/>
    </row>
    <row r="47" spans="1:24" ht="15">
      <c r="A47" s="12">
        <v>41</v>
      </c>
      <c r="B47" s="51" t="s">
        <v>84</v>
      </c>
      <c r="C47" s="52" t="s">
        <v>9</v>
      </c>
      <c r="D47" s="53">
        <v>37535</v>
      </c>
      <c r="E47" s="52" t="s">
        <v>85</v>
      </c>
      <c r="F47" s="51" t="s">
        <v>73</v>
      </c>
      <c r="G47" s="64">
        <v>0</v>
      </c>
      <c r="H47" s="64">
        <v>0</v>
      </c>
      <c r="I47" s="64">
        <v>0</v>
      </c>
      <c r="J47" s="64">
        <v>0.5</v>
      </c>
      <c r="K47" s="64">
        <v>2</v>
      </c>
      <c r="L47" s="64">
        <v>3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9</v>
      </c>
      <c r="S47" s="64">
        <v>1</v>
      </c>
      <c r="T47" s="64">
        <v>0</v>
      </c>
      <c r="U47" s="64">
        <v>0</v>
      </c>
      <c r="V47" s="12">
        <f t="shared" si="0"/>
        <v>15.5</v>
      </c>
      <c r="W47" s="41">
        <f t="shared" si="1"/>
        <v>0.155</v>
      </c>
      <c r="X47" s="6"/>
    </row>
    <row r="48" spans="1:2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</sheetData>
  <sheetProtection/>
  <mergeCells count="14">
    <mergeCell ref="C5:C6"/>
    <mergeCell ref="D5:D6"/>
    <mergeCell ref="E5:E6"/>
    <mergeCell ref="F5:F6"/>
    <mergeCell ref="G5:U5"/>
    <mergeCell ref="V5:V6"/>
    <mergeCell ref="W5:W6"/>
    <mergeCell ref="X5:X6"/>
    <mergeCell ref="A1:X1"/>
    <mergeCell ref="B2:X2"/>
    <mergeCell ref="A3:X3"/>
    <mergeCell ref="A4:X4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2018-10-22T13:22:52Z</cp:lastPrinted>
  <dcterms:created xsi:type="dcterms:W3CDTF">2011-09-15T07:41:43Z</dcterms:created>
  <dcterms:modified xsi:type="dcterms:W3CDTF">2018-12-05T14:18:04Z</dcterms:modified>
  <cp:category/>
  <cp:version/>
  <cp:contentType/>
  <cp:contentStatus/>
</cp:coreProperties>
</file>