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70" windowHeight="8595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/>
  <calcPr fullCalcOnLoad="1"/>
</workbook>
</file>

<file path=xl/sharedStrings.xml><?xml version="1.0" encoding="utf-8"?>
<sst xmlns="http://schemas.openxmlformats.org/spreadsheetml/2006/main" count="374" uniqueCount="124">
  <si>
    <t>ПРОТОКОЛ</t>
  </si>
  <si>
    <t>№</t>
  </si>
  <si>
    <t>ФИО участника (полностью)</t>
  </si>
  <si>
    <t>Район</t>
  </si>
  <si>
    <t>Дата рождения</t>
  </si>
  <si>
    <t>Образовательное учреждение</t>
  </si>
  <si>
    <t>Фамилия, имя, отчество учителя (полностью)</t>
  </si>
  <si>
    <t>всего баллов</t>
  </si>
  <si>
    <t>г.Элиста</t>
  </si>
  <si>
    <t>Каталаева Даяна Викторовна</t>
  </si>
  <si>
    <t>Меджидов Расул Русланович</t>
  </si>
  <si>
    <t>Басаева Наяна Сергеевна</t>
  </si>
  <si>
    <t>Задание 1</t>
  </si>
  <si>
    <t>Задание 2</t>
  </si>
  <si>
    <t xml:space="preserve"> муниципального этапа Всероссийской олимпиады школьников 2016-2017 уч. год    </t>
  </si>
  <si>
    <t>предмет "ЭКОЛОГИЯ"         класс 7</t>
  </si>
  <si>
    <t>Босхомджиев Айта Саврович</t>
  </si>
  <si>
    <t>Макарова Айнур Чингисовна</t>
  </si>
  <si>
    <t>Кюкеева Альвина Чингизовна</t>
  </si>
  <si>
    <t>Кокуева Дина Евгеньевна</t>
  </si>
  <si>
    <t>Пашнанова Эльзята Алеговна</t>
  </si>
  <si>
    <t>Наминов Санчир Вениаминович</t>
  </si>
  <si>
    <t>Цеденова Рената Сергеевна</t>
  </si>
  <si>
    <t>Сангаджиев Сергей Александрович</t>
  </si>
  <si>
    <t>Кодлаева Алла Алексеевна</t>
  </si>
  <si>
    <t>МБОУ «СОШ № 17»</t>
  </si>
  <si>
    <t>Хулхачиева Наталья Николаевна</t>
  </si>
  <si>
    <t>МБОУ «СОШ № 12»</t>
  </si>
  <si>
    <t>Манджиева Татьяна Николаевна</t>
  </si>
  <si>
    <t>МБОУ «СОШ № 3 им.Сергиенко Н.Г.»</t>
  </si>
  <si>
    <t>Задание 3</t>
  </si>
  <si>
    <t>Задание 4</t>
  </si>
  <si>
    <t>Задание 5</t>
  </si>
  <si>
    <t>Мукебенова Александра Сергеевна</t>
  </si>
  <si>
    <t>МБОУ «СОШ №3 им. Сергиенко Н.Г.»</t>
  </si>
  <si>
    <t>Альдаева Светлана Викторовна</t>
  </si>
  <si>
    <t>Мочкаев Санджи Оконович</t>
  </si>
  <si>
    <t>Ункуров Бадма Санджинович</t>
  </si>
  <si>
    <t>Зодьбинова Аланга Эдуардовна</t>
  </si>
  <si>
    <t>Боваева Елена Владимировна</t>
  </si>
  <si>
    <t>Комиюкова Светлана Доржаевна</t>
  </si>
  <si>
    <t>МБОУ «ЭМГ»</t>
  </si>
  <si>
    <t>Антонова Людмила Владимировна</t>
  </si>
  <si>
    <t>Оляхинов Савр Владимирович</t>
  </si>
  <si>
    <t>Гедерим Рената Александровна</t>
  </si>
  <si>
    <t>Нормаев Данир Борисович</t>
  </si>
  <si>
    <t>МБОУ «Элистинский лицей»</t>
  </si>
  <si>
    <t xml:space="preserve">Джалсанова Серафима Сергеевна </t>
  </si>
  <si>
    <t>Халтурин Дмитрий Юрьевич</t>
  </si>
  <si>
    <t>Шанкаева Альмина Басанговна</t>
  </si>
  <si>
    <t>Катрышева Яна Андреевна</t>
  </si>
  <si>
    <t xml:space="preserve">Бедяева Айса Олеговна                                     </t>
  </si>
  <si>
    <t>Бадиева Даниэлла Геннадьевна</t>
  </si>
  <si>
    <t>Лиджиева Эмилия Юрьевна</t>
  </si>
  <si>
    <t>Гаряев Баир Басангович</t>
  </si>
  <si>
    <t>Таращенко Олег Игоревич</t>
  </si>
  <si>
    <t>Коксунова Кеэмя Михайловна</t>
  </si>
  <si>
    <t>Тюрбеев Дамир Владиславович</t>
  </si>
  <si>
    <t>Мукаева Сангира Витальевна</t>
  </si>
  <si>
    <t>Слизкая Валерия Олеговна</t>
  </si>
  <si>
    <t>МБОУ «СОШ№23»</t>
  </si>
  <si>
    <t>Кочетова Валентина Ивановна</t>
  </si>
  <si>
    <t>Апарина Анна Сергеевна</t>
  </si>
  <si>
    <t>Джапов Мерген Андреевич</t>
  </si>
  <si>
    <t>Араева Саяна Евгеньена</t>
  </si>
  <si>
    <t>Манжикова Амуланга Викторовна</t>
  </si>
  <si>
    <t>Хургунов Максим Анатольевич</t>
  </si>
  <si>
    <t>Деникина Татьяна Юрьевна</t>
  </si>
  <si>
    <t>Утаджиева Байн Александровна</t>
  </si>
  <si>
    <t>Ковканова Владлена Бадмаевна</t>
  </si>
  <si>
    <t>Джалсанова Серафима Сергеевна</t>
  </si>
  <si>
    <t>Музраева Элеонора Мергеновна</t>
  </si>
  <si>
    <t>Эрендженова Энгел Мергеновна</t>
  </si>
  <si>
    <t>Колдаев Джиргал Александрович</t>
  </si>
  <si>
    <t>предмет "ЭКОЛОГИЯ"         класс 9</t>
  </si>
  <si>
    <t>Амнинова Виктория Сергеевна</t>
  </si>
  <si>
    <t>Болданов Баир Владимирович</t>
  </si>
  <si>
    <t>Бадма- Горяева Айса Саналовна</t>
  </si>
  <si>
    <t>Бадмаев Арвиг Пюрвеевич</t>
  </si>
  <si>
    <t>МБОУ «СОШ №20»</t>
  </si>
  <si>
    <t>Боваева Любовь Борисовна</t>
  </si>
  <si>
    <t>Юсупов Тимур Сыйдалиевич</t>
  </si>
  <si>
    <t>МБОУ «СОШ №12»</t>
  </si>
  <si>
    <t>Петькеева Виктория Игоревна</t>
  </si>
  <si>
    <t>Кончиев Церен Очирович</t>
  </si>
  <si>
    <t>МБОУ «СОШ №17»</t>
  </si>
  <si>
    <t>Калашева Карима Эльвеговна</t>
  </si>
  <si>
    <t>предмет "ЭКОЛОГИЯ"         класс 10</t>
  </si>
  <si>
    <t>Максимальный балл -  57                                                                        Дата проведения 22 ноября 2016г.</t>
  </si>
  <si>
    <t>Гучинова Амуланга Евгеньевна</t>
  </si>
  <si>
    <t>МБОУ «СОШ №3 имени Сергиенко Н.Г.»</t>
  </si>
  <si>
    <t>Польшинова Алтана Анатольевна</t>
  </si>
  <si>
    <t>Хойнова Мария Николаевна</t>
  </si>
  <si>
    <t>Цавдырова Амуланга Вячеславовна</t>
  </si>
  <si>
    <t>Учурова Эмма Александровна</t>
  </si>
  <si>
    <t>Склярова Анна Анатольевна</t>
  </si>
  <si>
    <t>Чурюмов Арслан Андреевич</t>
  </si>
  <si>
    <t>Лавгинова Баина Баатровна</t>
  </si>
  <si>
    <t>Михайлова Елизавета Александровна</t>
  </si>
  <si>
    <t>Мудракова Татьяна Александровна</t>
  </si>
  <si>
    <t>Доржиев Урубджур Константинович</t>
  </si>
  <si>
    <t>МБОУ «СОШ№20»</t>
  </si>
  <si>
    <t>Шаптурова Анна Игоревна</t>
  </si>
  <si>
    <t>13 05 2000</t>
  </si>
  <si>
    <t>Цеденова Герел Юрьевна</t>
  </si>
  <si>
    <t>Царепова Алтана Сергеевна</t>
  </si>
  <si>
    <t>Менкенова Алина Олеговна</t>
  </si>
  <si>
    <t>Бальджанова Елизавета Анатольевна</t>
  </si>
  <si>
    <t>Эрднеева Эльвина Владимировна</t>
  </si>
  <si>
    <t>Мамышева Гиляна Евгеньевна</t>
  </si>
  <si>
    <t>Микуляева Алтн Герл Саналовна</t>
  </si>
  <si>
    <t>Жилина Татьяна Федоровна</t>
  </si>
  <si>
    <t>Будеева Дельгира Дольгановна</t>
  </si>
  <si>
    <t>Радачинская Анна Александровна</t>
  </si>
  <si>
    <t>Марилова Валентина Алексеевна</t>
  </si>
  <si>
    <t>предмет "ЭКОЛОГИЯ"         класс  11</t>
  </si>
  <si>
    <t>Максимальный балл - 57                                                                         Дата проведения 22 ноября 2016г.</t>
  </si>
  <si>
    <t>Максимальный балл - 40                                                                          Дата проведения 22 ноября 2016г.</t>
  </si>
  <si>
    <t xml:space="preserve">предмет "ЭКОЛОГИЯ"         класс 8 </t>
  </si>
  <si>
    <t>Максимальный балл - 43                                                                          Дата проведения 22 ноября 2016г.</t>
  </si>
  <si>
    <t>Максимальный балл -   43                                                                       Дата проведения 22 ноября 2016г.</t>
  </si>
  <si>
    <t>% выполнения работы</t>
  </si>
  <si>
    <t>% выполнения</t>
  </si>
  <si>
    <t>Емченов Доржи Алексеевич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</si>
</sst>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dd/mm/yy;@"/>
    <numFmt numFmtId="170" formatCode="dd/mm/yy"/>
    <numFmt numFmtId="171" formatCode="0.0%"/>
  </numFmts>
  <fonts count="43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14" fontId="5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9" fontId="6" fillId="0" borderId="10" xfId="57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left" vertical="top" wrapText="1"/>
    </xf>
    <xf numFmtId="14" fontId="42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M13" sqref="M13"/>
    </sheetView>
  </sheetViews>
  <sheetFormatPr defaultColWidth="9.00390625" defaultRowHeight="12.75"/>
  <cols>
    <col min="1" max="1" width="3.375" style="0" customWidth="1"/>
    <col min="2" max="2" width="18.75390625" style="0" customWidth="1"/>
    <col min="3" max="3" width="10.25390625" style="0" customWidth="1"/>
    <col min="4" max="4" width="10.625" style="0" customWidth="1"/>
    <col min="5" max="5" width="20.375" style="0" customWidth="1"/>
    <col min="6" max="6" width="19.625" style="0" customWidth="1"/>
    <col min="7" max="7" width="9.375" style="0" customWidth="1"/>
    <col min="8" max="8" width="9.00390625" style="0" customWidth="1"/>
    <col min="9" max="9" width="8.75390625" style="0" customWidth="1"/>
    <col min="10" max="10" width="9.25390625" style="0" customWidth="1"/>
    <col min="11" max="11" width="8.25390625" style="0" customWidth="1"/>
    <col min="12" max="12" width="10.00390625" style="0" customWidth="1"/>
    <col min="13" max="13" width="12.375" style="0" customWidth="1"/>
  </cols>
  <sheetData>
    <row r="1" spans="1:7" ht="12.75">
      <c r="A1" s="17" t="s">
        <v>0</v>
      </c>
      <c r="B1" s="17"/>
      <c r="C1" s="17"/>
      <c r="D1" s="17"/>
      <c r="E1" s="17"/>
      <c r="F1" s="17"/>
      <c r="G1" s="17"/>
    </row>
    <row r="2" spans="1:7" ht="15">
      <c r="A2" s="1"/>
      <c r="B2" s="18" t="s">
        <v>15</v>
      </c>
      <c r="C2" s="18"/>
      <c r="D2" s="18"/>
      <c r="E2" s="18"/>
      <c r="F2" s="18"/>
      <c r="G2" s="18"/>
    </row>
    <row r="3" spans="1:7" ht="12.75">
      <c r="A3" s="17" t="s">
        <v>14</v>
      </c>
      <c r="B3" s="17"/>
      <c r="C3" s="17"/>
      <c r="D3" s="17"/>
      <c r="E3" s="17"/>
      <c r="F3" s="17"/>
      <c r="G3" s="17"/>
    </row>
    <row r="4" spans="1:7" ht="12.75">
      <c r="A4" s="17" t="s">
        <v>117</v>
      </c>
      <c r="B4" s="17"/>
      <c r="C4" s="17"/>
      <c r="D4" s="17"/>
      <c r="E4" s="17"/>
      <c r="F4" s="17"/>
      <c r="G4" s="17"/>
    </row>
    <row r="5" spans="1:7" ht="12.75">
      <c r="A5" s="1"/>
      <c r="B5" s="2"/>
      <c r="C5" s="1"/>
      <c r="D5" s="1"/>
      <c r="E5" s="1"/>
      <c r="F5" s="1"/>
      <c r="G5" s="1"/>
    </row>
    <row r="6" spans="1:13" ht="38.25">
      <c r="A6" s="19" t="s">
        <v>1</v>
      </c>
      <c r="B6" s="21" t="s">
        <v>2</v>
      </c>
      <c r="C6" s="21" t="s">
        <v>3</v>
      </c>
      <c r="D6" s="21" t="s">
        <v>4</v>
      </c>
      <c r="E6" s="21" t="s">
        <v>5</v>
      </c>
      <c r="F6" s="21" t="s">
        <v>6</v>
      </c>
      <c r="G6" s="21" t="s">
        <v>12</v>
      </c>
      <c r="H6" s="21" t="s">
        <v>13</v>
      </c>
      <c r="I6" s="21" t="s">
        <v>30</v>
      </c>
      <c r="J6" s="21" t="s">
        <v>31</v>
      </c>
      <c r="K6" s="21" t="s">
        <v>32</v>
      </c>
      <c r="L6" s="21" t="s">
        <v>7</v>
      </c>
      <c r="M6" s="21" t="s">
        <v>121</v>
      </c>
    </row>
    <row r="7" spans="1:13" ht="32.25" customHeight="1">
      <c r="A7" s="8">
        <v>1</v>
      </c>
      <c r="B7" s="4" t="s">
        <v>23</v>
      </c>
      <c r="C7" s="3" t="s">
        <v>8</v>
      </c>
      <c r="D7" s="5">
        <v>38005</v>
      </c>
      <c r="E7" s="4" t="s">
        <v>27</v>
      </c>
      <c r="F7" s="11" t="s">
        <v>28</v>
      </c>
      <c r="G7" s="10">
        <v>7</v>
      </c>
      <c r="H7" s="6">
        <v>2</v>
      </c>
      <c r="I7" s="6">
        <v>6</v>
      </c>
      <c r="J7" s="6">
        <v>6</v>
      </c>
      <c r="K7" s="6">
        <v>10</v>
      </c>
      <c r="L7" s="12">
        <f aca="true" t="shared" si="0" ref="L7:L15">SUM(G7:K7)</f>
        <v>31</v>
      </c>
      <c r="M7" s="13">
        <f aca="true" t="shared" si="1" ref="M7:M15">L7/40</f>
        <v>0.775</v>
      </c>
    </row>
    <row r="8" spans="1:13" ht="30">
      <c r="A8" s="8">
        <v>2</v>
      </c>
      <c r="B8" s="4" t="s">
        <v>19</v>
      </c>
      <c r="C8" s="3" t="s">
        <v>8</v>
      </c>
      <c r="D8" s="5">
        <v>37915</v>
      </c>
      <c r="E8" s="4" t="s">
        <v>29</v>
      </c>
      <c r="F8" s="11" t="s">
        <v>24</v>
      </c>
      <c r="G8" s="9">
        <v>7</v>
      </c>
      <c r="H8" s="6">
        <v>1.5</v>
      </c>
      <c r="I8" s="6">
        <v>5</v>
      </c>
      <c r="J8" s="6">
        <v>6</v>
      </c>
      <c r="K8" s="6">
        <v>8</v>
      </c>
      <c r="L8" s="12">
        <f t="shared" si="0"/>
        <v>27.5</v>
      </c>
      <c r="M8" s="13">
        <f t="shared" si="1"/>
        <v>0.6875</v>
      </c>
    </row>
    <row r="9" spans="1:13" ht="30">
      <c r="A9" s="8">
        <v>3</v>
      </c>
      <c r="B9" s="4" t="s">
        <v>22</v>
      </c>
      <c r="C9" s="3" t="s">
        <v>8</v>
      </c>
      <c r="D9" s="5">
        <v>37992</v>
      </c>
      <c r="E9" s="4" t="s">
        <v>27</v>
      </c>
      <c r="F9" s="11" t="s">
        <v>28</v>
      </c>
      <c r="G9" s="9">
        <v>6</v>
      </c>
      <c r="H9" s="6">
        <v>1.5</v>
      </c>
      <c r="I9" s="6">
        <v>4</v>
      </c>
      <c r="J9" s="6">
        <v>6</v>
      </c>
      <c r="K9" s="6">
        <v>9</v>
      </c>
      <c r="L9" s="12">
        <f t="shared" si="0"/>
        <v>26.5</v>
      </c>
      <c r="M9" s="13">
        <f t="shared" si="1"/>
        <v>0.6625</v>
      </c>
    </row>
    <row r="10" spans="1:13" ht="30">
      <c r="A10" s="8">
        <v>4</v>
      </c>
      <c r="B10" s="4" t="s">
        <v>123</v>
      </c>
      <c r="C10" s="3" t="s">
        <v>8</v>
      </c>
      <c r="D10" s="5">
        <v>38006</v>
      </c>
      <c r="E10" s="4" t="s">
        <v>29</v>
      </c>
      <c r="F10" s="11" t="s">
        <v>24</v>
      </c>
      <c r="G10" s="10">
        <v>6</v>
      </c>
      <c r="H10" s="6">
        <v>1</v>
      </c>
      <c r="I10" s="6">
        <v>3</v>
      </c>
      <c r="J10" s="6">
        <v>6</v>
      </c>
      <c r="K10" s="6">
        <v>9</v>
      </c>
      <c r="L10" s="12">
        <f t="shared" si="0"/>
        <v>25</v>
      </c>
      <c r="M10" s="13">
        <f t="shared" si="1"/>
        <v>0.625</v>
      </c>
    </row>
    <row r="11" spans="1:13" ht="30">
      <c r="A11" s="8">
        <v>5</v>
      </c>
      <c r="B11" s="4" t="s">
        <v>17</v>
      </c>
      <c r="C11" s="3" t="s">
        <v>8</v>
      </c>
      <c r="D11" s="5">
        <v>37943</v>
      </c>
      <c r="E11" s="4" t="s">
        <v>29</v>
      </c>
      <c r="F11" s="11" t="s">
        <v>24</v>
      </c>
      <c r="G11" s="10">
        <v>6</v>
      </c>
      <c r="H11" s="6">
        <v>1</v>
      </c>
      <c r="I11" s="6">
        <v>4</v>
      </c>
      <c r="J11" s="6">
        <v>4</v>
      </c>
      <c r="K11" s="6">
        <v>8</v>
      </c>
      <c r="L11" s="12">
        <f t="shared" si="0"/>
        <v>23</v>
      </c>
      <c r="M11" s="13">
        <f t="shared" si="1"/>
        <v>0.575</v>
      </c>
    </row>
    <row r="12" spans="1:13" ht="29.25" customHeight="1">
      <c r="A12" s="8">
        <v>6</v>
      </c>
      <c r="B12" s="4" t="s">
        <v>20</v>
      </c>
      <c r="C12" s="3" t="s">
        <v>8</v>
      </c>
      <c r="D12" s="5">
        <v>37781</v>
      </c>
      <c r="E12" s="4" t="s">
        <v>25</v>
      </c>
      <c r="F12" s="11" t="s">
        <v>26</v>
      </c>
      <c r="G12" s="10">
        <v>6</v>
      </c>
      <c r="H12" s="6">
        <v>2</v>
      </c>
      <c r="I12" s="6">
        <v>6</v>
      </c>
      <c r="J12" s="6">
        <v>3</v>
      </c>
      <c r="K12" s="6">
        <v>6</v>
      </c>
      <c r="L12" s="12">
        <f t="shared" si="0"/>
        <v>23</v>
      </c>
      <c r="M12" s="13">
        <f t="shared" si="1"/>
        <v>0.575</v>
      </c>
    </row>
    <row r="13" spans="1:13" ht="31.5" customHeight="1">
      <c r="A13" s="8">
        <v>7</v>
      </c>
      <c r="B13" s="4" t="s">
        <v>16</v>
      </c>
      <c r="C13" s="3" t="s">
        <v>8</v>
      </c>
      <c r="D13" s="5">
        <v>37708</v>
      </c>
      <c r="E13" s="4" t="s">
        <v>29</v>
      </c>
      <c r="F13" s="11" t="s">
        <v>24</v>
      </c>
      <c r="G13" s="9">
        <v>8</v>
      </c>
      <c r="H13" s="6">
        <v>2</v>
      </c>
      <c r="I13" s="6">
        <v>3</v>
      </c>
      <c r="J13" s="6">
        <v>0.5</v>
      </c>
      <c r="K13" s="6">
        <v>8</v>
      </c>
      <c r="L13" s="12">
        <f t="shared" si="0"/>
        <v>21.5</v>
      </c>
      <c r="M13" s="13">
        <f t="shared" si="1"/>
        <v>0.5375</v>
      </c>
    </row>
    <row r="14" spans="1:13" ht="31.5" customHeight="1">
      <c r="A14" s="8">
        <v>8</v>
      </c>
      <c r="B14" s="4" t="s">
        <v>21</v>
      </c>
      <c r="C14" s="3" t="s">
        <v>8</v>
      </c>
      <c r="D14" s="5">
        <v>37773</v>
      </c>
      <c r="E14" s="4" t="s">
        <v>25</v>
      </c>
      <c r="F14" s="11" t="s">
        <v>26</v>
      </c>
      <c r="G14" s="10">
        <v>5</v>
      </c>
      <c r="H14" s="6">
        <v>1.5</v>
      </c>
      <c r="I14" s="6">
        <v>2</v>
      </c>
      <c r="J14" s="6">
        <v>3</v>
      </c>
      <c r="K14" s="6">
        <v>7</v>
      </c>
      <c r="L14" s="12">
        <f t="shared" si="0"/>
        <v>18.5</v>
      </c>
      <c r="M14" s="13">
        <f t="shared" si="1"/>
        <v>0.4625</v>
      </c>
    </row>
    <row r="15" spans="1:13" ht="33" customHeight="1">
      <c r="A15" s="8">
        <v>9</v>
      </c>
      <c r="B15" s="4" t="s">
        <v>18</v>
      </c>
      <c r="C15" s="3" t="s">
        <v>8</v>
      </c>
      <c r="D15" s="5">
        <v>37937</v>
      </c>
      <c r="E15" s="4" t="s">
        <v>29</v>
      </c>
      <c r="F15" s="11" t="s">
        <v>24</v>
      </c>
      <c r="G15" s="10">
        <v>3</v>
      </c>
      <c r="H15" s="6">
        <v>1</v>
      </c>
      <c r="I15" s="6">
        <v>4</v>
      </c>
      <c r="J15" s="6">
        <v>4</v>
      </c>
      <c r="K15" s="6">
        <v>5</v>
      </c>
      <c r="L15" s="12">
        <f t="shared" si="0"/>
        <v>17</v>
      </c>
      <c r="M15" s="13">
        <f t="shared" si="1"/>
        <v>0.425</v>
      </c>
    </row>
  </sheetData>
  <sheetProtection/>
  <mergeCells count="4">
    <mergeCell ref="A1:G1"/>
    <mergeCell ref="B2:G2"/>
    <mergeCell ref="A3:G3"/>
    <mergeCell ref="A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7">
      <selection activeCell="M13" sqref="M13"/>
    </sheetView>
  </sheetViews>
  <sheetFormatPr defaultColWidth="9.00390625" defaultRowHeight="12.75"/>
  <cols>
    <col min="1" max="1" width="3.375" style="0" customWidth="1"/>
    <col min="2" max="2" width="18.75390625" style="0" customWidth="1"/>
    <col min="3" max="3" width="10.25390625" style="0" customWidth="1"/>
    <col min="4" max="4" width="14.125" style="0" bestFit="1" customWidth="1"/>
    <col min="5" max="5" width="22.625" style="0" customWidth="1"/>
    <col min="6" max="6" width="21.00390625" style="0" customWidth="1"/>
    <col min="7" max="7" width="9.375" style="0" customWidth="1"/>
    <col min="8" max="8" width="9.125" style="0" customWidth="1"/>
    <col min="9" max="9" width="8.25390625" style="0" customWidth="1"/>
    <col min="10" max="10" width="9.125" style="0" customWidth="1"/>
    <col min="11" max="11" width="8.75390625" style="0" customWidth="1"/>
    <col min="12" max="12" width="8.375" style="0" customWidth="1"/>
    <col min="13" max="13" width="11.375" style="0" customWidth="1"/>
  </cols>
  <sheetData>
    <row r="1" spans="1:7" ht="12.75">
      <c r="A1" s="17" t="s">
        <v>0</v>
      </c>
      <c r="B1" s="17"/>
      <c r="C1" s="17"/>
      <c r="D1" s="17"/>
      <c r="E1" s="17"/>
      <c r="F1" s="17"/>
      <c r="G1" s="17"/>
    </row>
    <row r="2" spans="1:7" ht="15">
      <c r="A2" s="1"/>
      <c r="B2" s="18" t="s">
        <v>118</v>
      </c>
      <c r="C2" s="18"/>
      <c r="D2" s="18"/>
      <c r="E2" s="18"/>
      <c r="F2" s="18"/>
      <c r="G2" s="18"/>
    </row>
    <row r="3" spans="1:7" ht="12.75">
      <c r="A3" s="17" t="s">
        <v>14</v>
      </c>
      <c r="B3" s="17"/>
      <c r="C3" s="17"/>
      <c r="D3" s="17"/>
      <c r="E3" s="17"/>
      <c r="F3" s="17"/>
      <c r="G3" s="17"/>
    </row>
    <row r="4" spans="1:7" ht="12.75">
      <c r="A4" s="17" t="s">
        <v>119</v>
      </c>
      <c r="B4" s="17"/>
      <c r="C4" s="17"/>
      <c r="D4" s="17"/>
      <c r="E4" s="17"/>
      <c r="F4" s="17"/>
      <c r="G4" s="17"/>
    </row>
    <row r="5" spans="1:7" ht="12.75">
      <c r="A5" s="1"/>
      <c r="B5" s="2"/>
      <c r="C5" s="1"/>
      <c r="D5" s="1"/>
      <c r="E5" s="1"/>
      <c r="F5" s="1"/>
      <c r="G5" s="1"/>
    </row>
    <row r="6" spans="1:13" ht="45">
      <c r="A6" s="7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12</v>
      </c>
      <c r="H6" s="7" t="s">
        <v>13</v>
      </c>
      <c r="I6" s="7" t="s">
        <v>30</v>
      </c>
      <c r="J6" s="7" t="s">
        <v>31</v>
      </c>
      <c r="K6" s="7" t="s">
        <v>32</v>
      </c>
      <c r="L6" s="7" t="s">
        <v>7</v>
      </c>
      <c r="M6" s="7" t="s">
        <v>122</v>
      </c>
    </row>
    <row r="7" spans="1:13" ht="45">
      <c r="A7" s="8">
        <v>1</v>
      </c>
      <c r="B7" s="4" t="s">
        <v>40</v>
      </c>
      <c r="C7" s="3" t="s">
        <v>8</v>
      </c>
      <c r="D7" s="22">
        <v>37618</v>
      </c>
      <c r="E7" s="4" t="s">
        <v>41</v>
      </c>
      <c r="F7" s="4" t="s">
        <v>42</v>
      </c>
      <c r="G7" s="10">
        <v>7</v>
      </c>
      <c r="H7" s="6">
        <v>4.5</v>
      </c>
      <c r="I7" s="6">
        <v>4</v>
      </c>
      <c r="J7" s="6">
        <v>5</v>
      </c>
      <c r="K7" s="6">
        <v>10</v>
      </c>
      <c r="L7" s="12">
        <f aca="true" t="shared" si="0" ref="L7:L17">SUM(G7:K7)</f>
        <v>30.5</v>
      </c>
      <c r="M7" s="13">
        <f aca="true" t="shared" si="1" ref="M7:M17">L7/43</f>
        <v>0.7093023255813954</v>
      </c>
    </row>
    <row r="8" spans="1:13" ht="30">
      <c r="A8" s="8">
        <v>2</v>
      </c>
      <c r="B8" s="4" t="s">
        <v>48</v>
      </c>
      <c r="C8" s="3" t="s">
        <v>8</v>
      </c>
      <c r="D8" s="22">
        <v>37492</v>
      </c>
      <c r="E8" s="4" t="s">
        <v>41</v>
      </c>
      <c r="F8" s="4" t="s">
        <v>42</v>
      </c>
      <c r="G8" s="14">
        <v>7</v>
      </c>
      <c r="H8" s="6">
        <v>2.5</v>
      </c>
      <c r="I8" s="6">
        <v>4</v>
      </c>
      <c r="J8" s="6">
        <v>7</v>
      </c>
      <c r="K8" s="6">
        <v>8</v>
      </c>
      <c r="L8" s="12">
        <f t="shared" si="0"/>
        <v>28.5</v>
      </c>
      <c r="M8" s="13">
        <f t="shared" si="1"/>
        <v>0.6627906976744186</v>
      </c>
    </row>
    <row r="9" spans="1:13" ht="30">
      <c r="A9" s="8">
        <v>3</v>
      </c>
      <c r="B9" s="4" t="s">
        <v>38</v>
      </c>
      <c r="C9" s="3" t="s">
        <v>8</v>
      </c>
      <c r="D9" s="22">
        <v>37497</v>
      </c>
      <c r="E9" s="4" t="s">
        <v>27</v>
      </c>
      <c r="F9" s="4" t="s">
        <v>39</v>
      </c>
      <c r="G9" s="10">
        <v>7</v>
      </c>
      <c r="H9" s="6">
        <v>3.5</v>
      </c>
      <c r="I9" s="6">
        <v>3</v>
      </c>
      <c r="J9" s="6">
        <v>3</v>
      </c>
      <c r="K9" s="6">
        <v>4</v>
      </c>
      <c r="L9" s="12">
        <f t="shared" si="0"/>
        <v>20.5</v>
      </c>
      <c r="M9" s="13">
        <f t="shared" si="1"/>
        <v>0.47674418604651164</v>
      </c>
    </row>
    <row r="10" spans="1:13" ht="30">
      <c r="A10" s="8">
        <v>4</v>
      </c>
      <c r="B10" s="4" t="s">
        <v>50</v>
      </c>
      <c r="C10" s="3" t="s">
        <v>8</v>
      </c>
      <c r="D10" s="22">
        <v>37567</v>
      </c>
      <c r="E10" s="4" t="s">
        <v>25</v>
      </c>
      <c r="F10" s="4" t="s">
        <v>26</v>
      </c>
      <c r="G10" s="14">
        <v>7</v>
      </c>
      <c r="H10" s="6">
        <v>3.5</v>
      </c>
      <c r="I10" s="6">
        <v>3</v>
      </c>
      <c r="J10" s="6">
        <v>1</v>
      </c>
      <c r="K10" s="6">
        <v>6</v>
      </c>
      <c r="L10" s="12">
        <f t="shared" si="0"/>
        <v>20.5</v>
      </c>
      <c r="M10" s="13">
        <f t="shared" si="1"/>
        <v>0.47674418604651164</v>
      </c>
    </row>
    <row r="11" spans="1:13" ht="30">
      <c r="A11" s="8">
        <v>5</v>
      </c>
      <c r="B11" s="4" t="s">
        <v>45</v>
      </c>
      <c r="C11" s="3" t="s">
        <v>8</v>
      </c>
      <c r="D11" s="22">
        <v>37706</v>
      </c>
      <c r="E11" s="4" t="s">
        <v>46</v>
      </c>
      <c r="F11" s="4" t="s">
        <v>47</v>
      </c>
      <c r="G11" s="14">
        <v>8</v>
      </c>
      <c r="H11" s="6">
        <v>3.5</v>
      </c>
      <c r="I11" s="6">
        <v>2</v>
      </c>
      <c r="J11" s="6">
        <v>2</v>
      </c>
      <c r="K11" s="6">
        <v>5</v>
      </c>
      <c r="L11" s="12">
        <f t="shared" si="0"/>
        <v>20.5</v>
      </c>
      <c r="M11" s="13">
        <f t="shared" si="1"/>
        <v>0.47674418604651164</v>
      </c>
    </row>
    <row r="12" spans="1:13" ht="30">
      <c r="A12" s="8">
        <v>6</v>
      </c>
      <c r="B12" s="4" t="s">
        <v>43</v>
      </c>
      <c r="C12" s="3" t="s">
        <v>8</v>
      </c>
      <c r="D12" s="22">
        <v>37292</v>
      </c>
      <c r="E12" s="4" t="s">
        <v>25</v>
      </c>
      <c r="F12" s="4" t="s">
        <v>26</v>
      </c>
      <c r="G12" s="9">
        <v>7</v>
      </c>
      <c r="H12" s="6">
        <v>3.5</v>
      </c>
      <c r="I12" s="6">
        <v>3</v>
      </c>
      <c r="J12" s="6">
        <v>0</v>
      </c>
      <c r="K12" s="6">
        <v>2</v>
      </c>
      <c r="L12" s="12">
        <f t="shared" si="0"/>
        <v>15.5</v>
      </c>
      <c r="M12" s="13">
        <f t="shared" si="1"/>
        <v>0.36046511627906974</v>
      </c>
    </row>
    <row r="13" spans="1:13" ht="30">
      <c r="A13" s="8">
        <v>7</v>
      </c>
      <c r="B13" s="4" t="s">
        <v>36</v>
      </c>
      <c r="C13" s="3" t="s">
        <v>8</v>
      </c>
      <c r="D13" s="22">
        <v>37585</v>
      </c>
      <c r="E13" s="4" t="s">
        <v>34</v>
      </c>
      <c r="F13" s="4" t="s">
        <v>35</v>
      </c>
      <c r="G13" s="10">
        <v>3</v>
      </c>
      <c r="H13" s="6">
        <v>1.5</v>
      </c>
      <c r="I13" s="6">
        <v>0</v>
      </c>
      <c r="J13" s="6">
        <v>6</v>
      </c>
      <c r="K13" s="6">
        <v>3</v>
      </c>
      <c r="L13" s="12">
        <f t="shared" si="0"/>
        <v>13.5</v>
      </c>
      <c r="M13" s="13">
        <f t="shared" si="1"/>
        <v>0.313953488372093</v>
      </c>
    </row>
    <row r="14" spans="1:13" ht="30">
      <c r="A14" s="8">
        <v>8</v>
      </c>
      <c r="B14" s="4" t="s">
        <v>44</v>
      </c>
      <c r="C14" s="3" t="s">
        <v>8</v>
      </c>
      <c r="D14" s="22">
        <v>37733</v>
      </c>
      <c r="E14" s="4" t="s">
        <v>27</v>
      </c>
      <c r="F14" s="4" t="s">
        <v>39</v>
      </c>
      <c r="G14" s="15">
        <v>5</v>
      </c>
      <c r="H14" s="6">
        <v>1.5</v>
      </c>
      <c r="I14" s="6">
        <v>1</v>
      </c>
      <c r="J14" s="6">
        <v>0</v>
      </c>
      <c r="K14" s="6">
        <v>5</v>
      </c>
      <c r="L14" s="12">
        <f t="shared" si="0"/>
        <v>12.5</v>
      </c>
      <c r="M14" s="13">
        <f t="shared" si="1"/>
        <v>0.29069767441860467</v>
      </c>
    </row>
    <row r="15" spans="1:13" ht="45">
      <c r="A15" s="8">
        <v>9</v>
      </c>
      <c r="B15" s="4" t="s">
        <v>33</v>
      </c>
      <c r="C15" s="3" t="s">
        <v>8</v>
      </c>
      <c r="D15" s="22">
        <v>37535</v>
      </c>
      <c r="E15" s="4" t="s">
        <v>34</v>
      </c>
      <c r="F15" s="4" t="s">
        <v>35</v>
      </c>
      <c r="G15" s="16">
        <v>6</v>
      </c>
      <c r="H15" s="6">
        <v>2</v>
      </c>
      <c r="I15" s="6">
        <v>1</v>
      </c>
      <c r="J15" s="6">
        <v>0</v>
      </c>
      <c r="K15" s="6">
        <v>2</v>
      </c>
      <c r="L15" s="12">
        <f t="shared" si="0"/>
        <v>11</v>
      </c>
      <c r="M15" s="13">
        <f t="shared" si="1"/>
        <v>0.2558139534883721</v>
      </c>
    </row>
    <row r="16" spans="1:13" ht="32.25" customHeight="1">
      <c r="A16" s="8">
        <v>10</v>
      </c>
      <c r="B16" s="4" t="s">
        <v>49</v>
      </c>
      <c r="C16" s="3" t="s">
        <v>8</v>
      </c>
      <c r="D16" s="22">
        <v>37597</v>
      </c>
      <c r="E16" s="4" t="s">
        <v>25</v>
      </c>
      <c r="F16" s="4" t="s">
        <v>26</v>
      </c>
      <c r="G16" s="6">
        <v>4</v>
      </c>
      <c r="H16" s="6">
        <v>2.5</v>
      </c>
      <c r="I16" s="6">
        <v>1</v>
      </c>
      <c r="J16" s="6">
        <v>2</v>
      </c>
      <c r="K16" s="6">
        <v>1</v>
      </c>
      <c r="L16" s="12">
        <f t="shared" si="0"/>
        <v>10.5</v>
      </c>
      <c r="M16" s="13">
        <f t="shared" si="1"/>
        <v>0.2441860465116279</v>
      </c>
    </row>
    <row r="17" spans="1:13" ht="30">
      <c r="A17" s="8">
        <v>11</v>
      </c>
      <c r="B17" s="4" t="s">
        <v>37</v>
      </c>
      <c r="C17" s="3" t="s">
        <v>8</v>
      </c>
      <c r="D17" s="22">
        <v>37523</v>
      </c>
      <c r="E17" s="4" t="s">
        <v>34</v>
      </c>
      <c r="F17" s="4" t="s">
        <v>35</v>
      </c>
      <c r="G17" s="15">
        <v>3</v>
      </c>
      <c r="H17" s="6">
        <v>1.5</v>
      </c>
      <c r="I17" s="6">
        <v>1</v>
      </c>
      <c r="J17" s="6">
        <v>0</v>
      </c>
      <c r="K17" s="6">
        <v>3</v>
      </c>
      <c r="L17" s="12">
        <f t="shared" si="0"/>
        <v>8.5</v>
      </c>
      <c r="M17" s="13">
        <f t="shared" si="1"/>
        <v>0.19767441860465115</v>
      </c>
    </row>
  </sheetData>
  <sheetProtection/>
  <mergeCells count="4">
    <mergeCell ref="A1:G1"/>
    <mergeCell ref="B2:G2"/>
    <mergeCell ref="A3:G3"/>
    <mergeCell ref="A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3.375" style="0" customWidth="1"/>
    <col min="2" max="2" width="20.625" style="0" customWidth="1"/>
    <col min="3" max="3" width="10.25390625" style="0" customWidth="1"/>
    <col min="4" max="4" width="11.125" style="0" customWidth="1"/>
    <col min="5" max="5" width="20.375" style="0" customWidth="1"/>
    <col min="6" max="6" width="21.125" style="0" customWidth="1"/>
    <col min="7" max="7" width="9.375" style="0" customWidth="1"/>
    <col min="8" max="8" width="10.75390625" style="0" customWidth="1"/>
    <col min="9" max="9" width="9.875" style="0" customWidth="1"/>
    <col min="10" max="10" width="11.375" style="0" customWidth="1"/>
    <col min="11" max="11" width="13.375" style="0" customWidth="1"/>
    <col min="12" max="12" width="10.00390625" style="0" customWidth="1"/>
  </cols>
  <sheetData>
    <row r="1" spans="1:7" ht="12.75">
      <c r="A1" s="17" t="s">
        <v>0</v>
      </c>
      <c r="B1" s="17"/>
      <c r="C1" s="17"/>
      <c r="D1" s="17"/>
      <c r="E1" s="17"/>
      <c r="F1" s="17"/>
      <c r="G1" s="17"/>
    </row>
    <row r="2" spans="1:7" ht="15">
      <c r="A2" s="1"/>
      <c r="B2" s="18" t="s">
        <v>74</v>
      </c>
      <c r="C2" s="18"/>
      <c r="D2" s="18"/>
      <c r="E2" s="18"/>
      <c r="F2" s="18"/>
      <c r="G2" s="18"/>
    </row>
    <row r="3" spans="1:7" ht="12.75">
      <c r="A3" s="17" t="s">
        <v>14</v>
      </c>
      <c r="B3" s="17"/>
      <c r="C3" s="17"/>
      <c r="D3" s="17"/>
      <c r="E3" s="17"/>
      <c r="F3" s="17"/>
      <c r="G3" s="17"/>
    </row>
    <row r="4" spans="1:7" ht="12.75">
      <c r="A4" s="17" t="s">
        <v>120</v>
      </c>
      <c r="B4" s="17"/>
      <c r="C4" s="17"/>
      <c r="D4" s="17"/>
      <c r="E4" s="17"/>
      <c r="F4" s="17"/>
      <c r="G4" s="17"/>
    </row>
    <row r="5" spans="1:7" ht="12.75">
      <c r="A5" s="1"/>
      <c r="B5" s="2"/>
      <c r="C5" s="1"/>
      <c r="D5" s="1"/>
      <c r="E5" s="1"/>
      <c r="F5" s="1"/>
      <c r="G5" s="1"/>
    </row>
    <row r="6" spans="1:13" ht="60">
      <c r="A6" s="7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12</v>
      </c>
      <c r="H6" s="7" t="s">
        <v>13</v>
      </c>
      <c r="I6" s="7" t="s">
        <v>30</v>
      </c>
      <c r="J6" s="7" t="s">
        <v>31</v>
      </c>
      <c r="K6" s="7" t="s">
        <v>32</v>
      </c>
      <c r="L6" s="7" t="s">
        <v>7</v>
      </c>
      <c r="M6" s="7" t="s">
        <v>121</v>
      </c>
    </row>
    <row r="7" spans="1:13" ht="33.75" customHeight="1">
      <c r="A7" s="8">
        <v>1</v>
      </c>
      <c r="B7" s="4" t="s">
        <v>72</v>
      </c>
      <c r="C7" s="23" t="s">
        <v>8</v>
      </c>
      <c r="D7" s="5">
        <v>37140</v>
      </c>
      <c r="E7" s="4" t="s">
        <v>46</v>
      </c>
      <c r="F7" s="4" t="s">
        <v>70</v>
      </c>
      <c r="G7" s="14">
        <v>9</v>
      </c>
      <c r="H7" s="6">
        <v>3</v>
      </c>
      <c r="I7" s="6">
        <v>2</v>
      </c>
      <c r="J7" s="6">
        <v>2</v>
      </c>
      <c r="K7" s="6">
        <v>10</v>
      </c>
      <c r="L7" s="12">
        <f aca="true" t="shared" si="0" ref="L7:L27">SUM(G7:K7)</f>
        <v>26</v>
      </c>
      <c r="M7" s="13">
        <f aca="true" t="shared" si="1" ref="M7:M27">L7/43</f>
        <v>0.6046511627906976</v>
      </c>
    </row>
    <row r="8" spans="1:13" ht="32.25" customHeight="1">
      <c r="A8" s="8">
        <v>2</v>
      </c>
      <c r="B8" s="4" t="s">
        <v>69</v>
      </c>
      <c r="C8" s="23" t="s">
        <v>8</v>
      </c>
      <c r="D8" s="5">
        <v>37227</v>
      </c>
      <c r="E8" s="4" t="s">
        <v>46</v>
      </c>
      <c r="F8" s="4" t="s">
        <v>70</v>
      </c>
      <c r="G8" s="14">
        <v>9</v>
      </c>
      <c r="H8" s="6">
        <v>2</v>
      </c>
      <c r="I8" s="6">
        <v>3</v>
      </c>
      <c r="J8" s="6">
        <v>2</v>
      </c>
      <c r="K8" s="6">
        <v>9.5</v>
      </c>
      <c r="L8" s="12">
        <f t="shared" si="0"/>
        <v>25.5</v>
      </c>
      <c r="M8" s="13">
        <f t="shared" si="1"/>
        <v>0.5930232558139535</v>
      </c>
    </row>
    <row r="9" spans="1:13" ht="33" customHeight="1">
      <c r="A9" s="8">
        <v>3</v>
      </c>
      <c r="B9" s="4" t="s">
        <v>73</v>
      </c>
      <c r="C9" s="23" t="s">
        <v>8</v>
      </c>
      <c r="D9" s="5">
        <v>37286</v>
      </c>
      <c r="E9" s="4" t="s">
        <v>46</v>
      </c>
      <c r="F9" s="4" t="s">
        <v>70</v>
      </c>
      <c r="G9" s="14">
        <v>7.5</v>
      </c>
      <c r="H9" s="6">
        <v>1</v>
      </c>
      <c r="I9" s="6">
        <v>4</v>
      </c>
      <c r="J9" s="6">
        <v>2.5</v>
      </c>
      <c r="K9" s="6">
        <v>9</v>
      </c>
      <c r="L9" s="12">
        <f t="shared" si="0"/>
        <v>24</v>
      </c>
      <c r="M9" s="13">
        <f t="shared" si="1"/>
        <v>0.5581395348837209</v>
      </c>
    </row>
    <row r="10" spans="1:13" ht="30">
      <c r="A10" s="8">
        <v>4</v>
      </c>
      <c r="B10" s="4" t="s">
        <v>10</v>
      </c>
      <c r="C10" s="23" t="s">
        <v>8</v>
      </c>
      <c r="D10" s="5">
        <v>37175</v>
      </c>
      <c r="E10" s="4" t="s">
        <v>27</v>
      </c>
      <c r="F10" s="4" t="s">
        <v>28</v>
      </c>
      <c r="G10" s="14">
        <v>9</v>
      </c>
      <c r="H10" s="6">
        <v>4.5</v>
      </c>
      <c r="I10" s="6">
        <v>0</v>
      </c>
      <c r="J10" s="6">
        <v>3</v>
      </c>
      <c r="K10" s="6">
        <v>7</v>
      </c>
      <c r="L10" s="12">
        <f t="shared" si="0"/>
        <v>23.5</v>
      </c>
      <c r="M10" s="13">
        <f t="shared" si="1"/>
        <v>0.5465116279069767</v>
      </c>
    </row>
    <row r="11" spans="1:13" ht="30">
      <c r="A11" s="8">
        <v>5</v>
      </c>
      <c r="B11" s="4" t="s">
        <v>66</v>
      </c>
      <c r="C11" s="23" t="s">
        <v>8</v>
      </c>
      <c r="D11" s="5">
        <v>37193</v>
      </c>
      <c r="E11" s="4" t="s">
        <v>27</v>
      </c>
      <c r="F11" s="4" t="s">
        <v>67</v>
      </c>
      <c r="G11" s="14">
        <v>9.5</v>
      </c>
      <c r="H11" s="6">
        <v>3</v>
      </c>
      <c r="I11" s="6">
        <v>2</v>
      </c>
      <c r="J11" s="6">
        <v>0</v>
      </c>
      <c r="K11" s="6">
        <v>8.5</v>
      </c>
      <c r="L11" s="12">
        <f t="shared" si="0"/>
        <v>23</v>
      </c>
      <c r="M11" s="13">
        <f t="shared" si="1"/>
        <v>0.5348837209302325</v>
      </c>
    </row>
    <row r="12" spans="1:13" ht="30">
      <c r="A12" s="8">
        <v>6</v>
      </c>
      <c r="B12" s="4" t="s">
        <v>54</v>
      </c>
      <c r="C12" s="23" t="s">
        <v>8</v>
      </c>
      <c r="D12" s="5">
        <v>36993</v>
      </c>
      <c r="E12" s="4" t="s">
        <v>41</v>
      </c>
      <c r="F12" s="4" t="s">
        <v>42</v>
      </c>
      <c r="G12" s="9">
        <v>7.5</v>
      </c>
      <c r="H12" s="6">
        <v>2</v>
      </c>
      <c r="I12" s="6">
        <v>1</v>
      </c>
      <c r="J12" s="6">
        <v>2</v>
      </c>
      <c r="K12" s="6">
        <v>10</v>
      </c>
      <c r="L12" s="12">
        <f t="shared" si="0"/>
        <v>22.5</v>
      </c>
      <c r="M12" s="13">
        <f t="shared" si="1"/>
        <v>0.5232558139534884</v>
      </c>
    </row>
    <row r="13" spans="1:13" ht="30">
      <c r="A13" s="8">
        <v>7</v>
      </c>
      <c r="B13" s="4" t="s">
        <v>53</v>
      </c>
      <c r="C13" s="23" t="s">
        <v>8</v>
      </c>
      <c r="D13" s="5">
        <v>37607</v>
      </c>
      <c r="E13" s="4" t="s">
        <v>34</v>
      </c>
      <c r="F13" s="4" t="s">
        <v>24</v>
      </c>
      <c r="G13" s="9">
        <v>7.5</v>
      </c>
      <c r="H13" s="6">
        <v>2</v>
      </c>
      <c r="I13" s="6">
        <v>2</v>
      </c>
      <c r="J13" s="6">
        <v>1</v>
      </c>
      <c r="K13" s="6">
        <v>7</v>
      </c>
      <c r="L13" s="12">
        <f t="shared" si="0"/>
        <v>19.5</v>
      </c>
      <c r="M13" s="13">
        <f t="shared" si="1"/>
        <v>0.45348837209302323</v>
      </c>
    </row>
    <row r="14" spans="1:13" ht="33" customHeight="1">
      <c r="A14" s="8">
        <v>8</v>
      </c>
      <c r="B14" s="4" t="s">
        <v>65</v>
      </c>
      <c r="C14" s="23" t="s">
        <v>8</v>
      </c>
      <c r="D14" s="5">
        <v>37643</v>
      </c>
      <c r="E14" s="4" t="s">
        <v>27</v>
      </c>
      <c r="F14" s="4" t="s">
        <v>28</v>
      </c>
      <c r="G14" s="14">
        <v>6.5</v>
      </c>
      <c r="H14" s="6">
        <v>3</v>
      </c>
      <c r="I14" s="6">
        <v>4</v>
      </c>
      <c r="J14" s="6">
        <v>1</v>
      </c>
      <c r="K14" s="6">
        <v>5</v>
      </c>
      <c r="L14" s="12">
        <f t="shared" si="0"/>
        <v>19.5</v>
      </c>
      <c r="M14" s="13">
        <f t="shared" si="1"/>
        <v>0.45348837209302323</v>
      </c>
    </row>
    <row r="15" spans="1:13" ht="30">
      <c r="A15" s="8">
        <v>9</v>
      </c>
      <c r="B15" s="4" t="s">
        <v>68</v>
      </c>
      <c r="C15" s="23" t="s">
        <v>8</v>
      </c>
      <c r="D15" s="5">
        <v>37103</v>
      </c>
      <c r="E15" s="4" t="s">
        <v>41</v>
      </c>
      <c r="F15" s="4" t="s">
        <v>42</v>
      </c>
      <c r="G15" s="14">
        <v>6.5</v>
      </c>
      <c r="H15" s="6">
        <v>1</v>
      </c>
      <c r="I15" s="6">
        <v>4</v>
      </c>
      <c r="J15" s="6">
        <v>2</v>
      </c>
      <c r="K15" s="6">
        <v>6</v>
      </c>
      <c r="L15" s="12">
        <f t="shared" si="0"/>
        <v>19.5</v>
      </c>
      <c r="M15" s="13">
        <f t="shared" si="1"/>
        <v>0.45348837209302323</v>
      </c>
    </row>
    <row r="16" spans="1:13" ht="32.25" customHeight="1">
      <c r="A16" s="8">
        <v>10</v>
      </c>
      <c r="B16" s="4" t="s">
        <v>64</v>
      </c>
      <c r="C16" s="23" t="s">
        <v>8</v>
      </c>
      <c r="D16" s="5">
        <v>37373</v>
      </c>
      <c r="E16" s="4" t="s">
        <v>46</v>
      </c>
      <c r="F16" s="4" t="s">
        <v>47</v>
      </c>
      <c r="G16" s="14">
        <v>8.5</v>
      </c>
      <c r="H16" s="6">
        <v>2</v>
      </c>
      <c r="I16" s="6">
        <v>0</v>
      </c>
      <c r="J16" s="6">
        <v>1</v>
      </c>
      <c r="K16" s="6">
        <v>6</v>
      </c>
      <c r="L16" s="12">
        <f t="shared" si="0"/>
        <v>17.5</v>
      </c>
      <c r="M16" s="13">
        <f t="shared" si="1"/>
        <v>0.4069767441860465</v>
      </c>
    </row>
    <row r="17" spans="1:13" ht="31.5" customHeight="1">
      <c r="A17" s="8">
        <v>11</v>
      </c>
      <c r="B17" s="4" t="s">
        <v>11</v>
      </c>
      <c r="C17" s="23" t="s">
        <v>8</v>
      </c>
      <c r="D17" s="5">
        <v>37037</v>
      </c>
      <c r="E17" s="4" t="s">
        <v>46</v>
      </c>
      <c r="F17" s="4" t="s">
        <v>70</v>
      </c>
      <c r="G17" s="14">
        <v>8</v>
      </c>
      <c r="H17" s="6">
        <v>2.5</v>
      </c>
      <c r="I17" s="6">
        <v>0</v>
      </c>
      <c r="J17" s="6">
        <v>2</v>
      </c>
      <c r="K17" s="6">
        <v>5</v>
      </c>
      <c r="L17" s="12">
        <f t="shared" si="0"/>
        <v>17.5</v>
      </c>
      <c r="M17" s="13">
        <f t="shared" si="1"/>
        <v>0.4069767441860465</v>
      </c>
    </row>
    <row r="18" spans="1:13" ht="30">
      <c r="A18" s="8">
        <v>12</v>
      </c>
      <c r="B18" s="4" t="s">
        <v>51</v>
      </c>
      <c r="C18" s="23" t="s">
        <v>8</v>
      </c>
      <c r="D18" s="5">
        <v>37022</v>
      </c>
      <c r="E18" s="4" t="s">
        <v>34</v>
      </c>
      <c r="F18" s="4" t="s">
        <v>24</v>
      </c>
      <c r="G18" s="9">
        <v>5</v>
      </c>
      <c r="H18" s="6">
        <v>3</v>
      </c>
      <c r="I18" s="6">
        <v>3</v>
      </c>
      <c r="J18" s="6">
        <v>0</v>
      </c>
      <c r="K18" s="6">
        <v>5</v>
      </c>
      <c r="L18" s="12">
        <f t="shared" si="0"/>
        <v>16</v>
      </c>
      <c r="M18" s="13">
        <f t="shared" si="1"/>
        <v>0.37209302325581395</v>
      </c>
    </row>
    <row r="19" spans="1:13" ht="30">
      <c r="A19" s="8">
        <v>13</v>
      </c>
      <c r="B19" s="4" t="s">
        <v>57</v>
      </c>
      <c r="C19" s="23" t="s">
        <v>8</v>
      </c>
      <c r="D19" s="5">
        <v>37099</v>
      </c>
      <c r="E19" s="4" t="s">
        <v>27</v>
      </c>
      <c r="F19" s="4" t="s">
        <v>28</v>
      </c>
      <c r="G19" s="9">
        <v>5.5</v>
      </c>
      <c r="H19" s="6">
        <v>1</v>
      </c>
      <c r="I19" s="6">
        <v>2</v>
      </c>
      <c r="J19" s="6">
        <v>1</v>
      </c>
      <c r="K19" s="6">
        <v>6</v>
      </c>
      <c r="L19" s="12">
        <f t="shared" si="0"/>
        <v>15.5</v>
      </c>
      <c r="M19" s="13">
        <f t="shared" si="1"/>
        <v>0.36046511627906974</v>
      </c>
    </row>
    <row r="20" spans="1:13" ht="30">
      <c r="A20" s="8">
        <v>14</v>
      </c>
      <c r="B20" s="4" t="s">
        <v>9</v>
      </c>
      <c r="C20" s="23" t="s">
        <v>8</v>
      </c>
      <c r="D20" s="5">
        <v>36943</v>
      </c>
      <c r="E20" s="4" t="s">
        <v>34</v>
      </c>
      <c r="F20" s="4" t="s">
        <v>24</v>
      </c>
      <c r="G20" s="9">
        <v>5</v>
      </c>
      <c r="H20" s="6">
        <v>3</v>
      </c>
      <c r="I20" s="6">
        <v>0</v>
      </c>
      <c r="J20" s="6">
        <v>0</v>
      </c>
      <c r="K20" s="6">
        <v>7</v>
      </c>
      <c r="L20" s="12">
        <f t="shared" si="0"/>
        <v>15</v>
      </c>
      <c r="M20" s="13">
        <f t="shared" si="1"/>
        <v>0.3488372093023256</v>
      </c>
    </row>
    <row r="21" spans="1:13" ht="32.25" customHeight="1">
      <c r="A21" s="8">
        <v>15</v>
      </c>
      <c r="B21" s="4" t="s">
        <v>71</v>
      </c>
      <c r="C21" s="23" t="s">
        <v>8</v>
      </c>
      <c r="D21" s="5">
        <v>37168</v>
      </c>
      <c r="E21" s="4" t="s">
        <v>46</v>
      </c>
      <c r="F21" s="4" t="s">
        <v>70</v>
      </c>
      <c r="G21" s="14">
        <v>7</v>
      </c>
      <c r="H21" s="6">
        <v>2</v>
      </c>
      <c r="I21" s="6">
        <v>2</v>
      </c>
      <c r="J21" s="6">
        <v>0</v>
      </c>
      <c r="K21" s="6">
        <v>4</v>
      </c>
      <c r="L21" s="12">
        <f t="shared" si="0"/>
        <v>15</v>
      </c>
      <c r="M21" s="13">
        <f t="shared" si="1"/>
        <v>0.3488372093023256</v>
      </c>
    </row>
    <row r="22" spans="1:13" ht="30">
      <c r="A22" s="8">
        <v>16</v>
      </c>
      <c r="B22" s="4" t="s">
        <v>52</v>
      </c>
      <c r="C22" s="23" t="s">
        <v>8</v>
      </c>
      <c r="D22" s="5">
        <v>37037</v>
      </c>
      <c r="E22" s="4" t="s">
        <v>34</v>
      </c>
      <c r="F22" s="4" t="s">
        <v>24</v>
      </c>
      <c r="G22" s="9">
        <v>6</v>
      </c>
      <c r="H22" s="6">
        <v>2</v>
      </c>
      <c r="I22" s="6">
        <v>0</v>
      </c>
      <c r="J22" s="6">
        <v>0</v>
      </c>
      <c r="K22" s="6">
        <v>4</v>
      </c>
      <c r="L22" s="12">
        <f t="shared" si="0"/>
        <v>12</v>
      </c>
      <c r="M22" s="13">
        <f t="shared" si="1"/>
        <v>0.27906976744186046</v>
      </c>
    </row>
    <row r="23" spans="1:13" ht="30">
      <c r="A23" s="8">
        <v>17</v>
      </c>
      <c r="B23" s="4" t="s">
        <v>58</v>
      </c>
      <c r="C23" s="23" t="s">
        <v>8</v>
      </c>
      <c r="D23" s="5">
        <v>37463</v>
      </c>
      <c r="E23" s="4" t="s">
        <v>25</v>
      </c>
      <c r="F23" s="4" t="s">
        <v>56</v>
      </c>
      <c r="G23" s="9">
        <v>5</v>
      </c>
      <c r="H23" s="6">
        <v>1</v>
      </c>
      <c r="I23" s="6">
        <v>0</v>
      </c>
      <c r="J23" s="6">
        <v>0.5</v>
      </c>
      <c r="K23" s="6">
        <v>5</v>
      </c>
      <c r="L23" s="12">
        <f t="shared" si="0"/>
        <v>11.5</v>
      </c>
      <c r="M23" s="13">
        <f t="shared" si="1"/>
        <v>0.26744186046511625</v>
      </c>
    </row>
    <row r="24" spans="1:13" ht="30">
      <c r="A24" s="8">
        <v>18</v>
      </c>
      <c r="B24" s="4" t="s">
        <v>55</v>
      </c>
      <c r="C24" s="23" t="s">
        <v>8</v>
      </c>
      <c r="D24" s="5">
        <v>37066</v>
      </c>
      <c r="E24" s="4" t="s">
        <v>25</v>
      </c>
      <c r="F24" s="4" t="s">
        <v>56</v>
      </c>
      <c r="G24" s="9">
        <v>5</v>
      </c>
      <c r="H24" s="6">
        <v>1</v>
      </c>
      <c r="I24" s="6">
        <v>2</v>
      </c>
      <c r="J24" s="6">
        <v>0</v>
      </c>
      <c r="K24" s="6">
        <v>2</v>
      </c>
      <c r="L24" s="12">
        <f t="shared" si="0"/>
        <v>10</v>
      </c>
      <c r="M24" s="13">
        <f t="shared" si="1"/>
        <v>0.23255813953488372</v>
      </c>
    </row>
    <row r="25" spans="1:13" ht="30">
      <c r="A25" s="8">
        <v>19</v>
      </c>
      <c r="B25" s="4" t="s">
        <v>62</v>
      </c>
      <c r="C25" s="23" t="s">
        <v>8</v>
      </c>
      <c r="D25" s="5">
        <v>37153</v>
      </c>
      <c r="E25" s="4" t="s">
        <v>60</v>
      </c>
      <c r="F25" s="4" t="s">
        <v>61</v>
      </c>
      <c r="G25" s="14">
        <v>4</v>
      </c>
      <c r="H25" s="6">
        <v>1</v>
      </c>
      <c r="I25" s="6">
        <v>0</v>
      </c>
      <c r="J25" s="6">
        <v>0</v>
      </c>
      <c r="K25" s="6">
        <v>2</v>
      </c>
      <c r="L25" s="12">
        <f t="shared" si="0"/>
        <v>7</v>
      </c>
      <c r="M25" s="13">
        <f t="shared" si="1"/>
        <v>0.16279069767441862</v>
      </c>
    </row>
    <row r="26" spans="1:13" ht="30">
      <c r="A26" s="8">
        <v>20</v>
      </c>
      <c r="B26" s="4" t="s">
        <v>59</v>
      </c>
      <c r="C26" s="23" t="s">
        <v>8</v>
      </c>
      <c r="D26" s="5">
        <v>36887</v>
      </c>
      <c r="E26" s="4" t="s">
        <v>60</v>
      </c>
      <c r="F26" s="4" t="s">
        <v>61</v>
      </c>
      <c r="G26" s="9">
        <v>4</v>
      </c>
      <c r="H26" s="6">
        <v>1</v>
      </c>
      <c r="I26" s="6">
        <v>0</v>
      </c>
      <c r="J26" s="6">
        <v>0</v>
      </c>
      <c r="K26" s="6">
        <v>2</v>
      </c>
      <c r="L26" s="12">
        <f t="shared" si="0"/>
        <v>7</v>
      </c>
      <c r="M26" s="13">
        <f t="shared" si="1"/>
        <v>0.16279069767441862</v>
      </c>
    </row>
    <row r="27" spans="1:13" ht="30">
      <c r="A27" s="8">
        <v>21</v>
      </c>
      <c r="B27" s="4" t="s">
        <v>63</v>
      </c>
      <c r="C27" s="23" t="s">
        <v>8</v>
      </c>
      <c r="D27" s="5">
        <v>37586</v>
      </c>
      <c r="E27" s="4" t="s">
        <v>60</v>
      </c>
      <c r="F27" s="4" t="s">
        <v>61</v>
      </c>
      <c r="G27" s="14">
        <v>3</v>
      </c>
      <c r="H27" s="6">
        <v>1</v>
      </c>
      <c r="I27" s="6">
        <v>0</v>
      </c>
      <c r="J27" s="6">
        <v>1</v>
      </c>
      <c r="K27" s="6">
        <v>0</v>
      </c>
      <c r="L27" s="12">
        <f t="shared" si="0"/>
        <v>5</v>
      </c>
      <c r="M27" s="13">
        <f t="shared" si="1"/>
        <v>0.11627906976744186</v>
      </c>
    </row>
  </sheetData>
  <sheetProtection/>
  <mergeCells count="4">
    <mergeCell ref="A1:G1"/>
    <mergeCell ref="B2:G2"/>
    <mergeCell ref="A3:G3"/>
    <mergeCell ref="A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3.375" style="0" customWidth="1"/>
    <col min="2" max="2" width="18.75390625" style="0" customWidth="1"/>
    <col min="3" max="3" width="10.25390625" style="0" customWidth="1"/>
    <col min="4" max="4" width="14.125" style="0" bestFit="1" customWidth="1"/>
    <col min="5" max="5" width="20.375" style="0" customWidth="1"/>
    <col min="6" max="6" width="19.625" style="0" customWidth="1"/>
    <col min="7" max="7" width="9.375" style="0" customWidth="1"/>
    <col min="8" max="8" width="9.00390625" style="0" customWidth="1"/>
    <col min="9" max="9" width="8.125" style="0" customWidth="1"/>
    <col min="10" max="10" width="9.00390625" style="0" customWidth="1"/>
    <col min="11" max="11" width="8.125" style="0" customWidth="1"/>
    <col min="12" max="12" width="9.00390625" style="0" customWidth="1"/>
    <col min="13" max="13" width="11.875" style="0" customWidth="1"/>
  </cols>
  <sheetData>
    <row r="1" spans="1:7" ht="12.75">
      <c r="A1" s="17" t="s">
        <v>0</v>
      </c>
      <c r="B1" s="17"/>
      <c r="C1" s="17"/>
      <c r="D1" s="17"/>
      <c r="E1" s="17"/>
      <c r="F1" s="17"/>
      <c r="G1" s="17"/>
    </row>
    <row r="2" spans="1:7" ht="15">
      <c r="A2" s="1"/>
      <c r="B2" s="18" t="s">
        <v>87</v>
      </c>
      <c r="C2" s="18"/>
      <c r="D2" s="18"/>
      <c r="E2" s="18"/>
      <c r="F2" s="18"/>
      <c r="G2" s="18"/>
    </row>
    <row r="3" spans="1:7" ht="12.75">
      <c r="A3" s="17" t="s">
        <v>14</v>
      </c>
      <c r="B3" s="17"/>
      <c r="C3" s="17"/>
      <c r="D3" s="17"/>
      <c r="E3" s="17"/>
      <c r="F3" s="17"/>
      <c r="G3" s="17"/>
    </row>
    <row r="4" spans="1:7" ht="12.75">
      <c r="A4" s="17" t="s">
        <v>88</v>
      </c>
      <c r="B4" s="17"/>
      <c r="C4" s="17"/>
      <c r="D4" s="17"/>
      <c r="E4" s="17"/>
      <c r="F4" s="17"/>
      <c r="G4" s="17"/>
    </row>
    <row r="5" spans="1:7" ht="12.75">
      <c r="A5" s="1"/>
      <c r="B5" s="2"/>
      <c r="C5" s="1"/>
      <c r="D5" s="1"/>
      <c r="E5" s="1"/>
      <c r="F5" s="1"/>
      <c r="G5" s="1"/>
    </row>
    <row r="6" spans="1:13" ht="38.25">
      <c r="A6" s="20" t="s">
        <v>1</v>
      </c>
      <c r="B6" s="20" t="s">
        <v>2</v>
      </c>
      <c r="C6" s="20" t="s">
        <v>3</v>
      </c>
      <c r="D6" s="20" t="s">
        <v>4</v>
      </c>
      <c r="E6" s="20" t="s">
        <v>5</v>
      </c>
      <c r="F6" s="20" t="s">
        <v>6</v>
      </c>
      <c r="G6" s="20" t="s">
        <v>12</v>
      </c>
      <c r="H6" s="20" t="s">
        <v>13</v>
      </c>
      <c r="I6" s="20" t="s">
        <v>30</v>
      </c>
      <c r="J6" s="20" t="s">
        <v>31</v>
      </c>
      <c r="K6" s="20" t="s">
        <v>32</v>
      </c>
      <c r="L6" s="20" t="s">
        <v>7</v>
      </c>
      <c r="M6" s="20" t="s">
        <v>121</v>
      </c>
    </row>
    <row r="7" spans="1:13" ht="30">
      <c r="A7" s="8">
        <v>1</v>
      </c>
      <c r="B7" s="4" t="s">
        <v>83</v>
      </c>
      <c r="C7" s="23" t="s">
        <v>8</v>
      </c>
      <c r="D7" s="5">
        <v>36842</v>
      </c>
      <c r="E7" s="4" t="s">
        <v>41</v>
      </c>
      <c r="F7" s="4" t="s">
        <v>42</v>
      </c>
      <c r="G7" s="9">
        <v>13.5</v>
      </c>
      <c r="H7" s="6">
        <v>4</v>
      </c>
      <c r="I7" s="6">
        <v>6</v>
      </c>
      <c r="J7" s="6">
        <v>7</v>
      </c>
      <c r="K7" s="6">
        <v>5</v>
      </c>
      <c r="L7" s="12">
        <f aca="true" t="shared" si="0" ref="L7:L14">SUM(G7:K7)</f>
        <v>35.5</v>
      </c>
      <c r="M7" s="13">
        <f aca="true" t="shared" si="1" ref="M7:M14">L7/57</f>
        <v>0.6228070175438597</v>
      </c>
    </row>
    <row r="8" spans="1:13" ht="30">
      <c r="A8" s="8">
        <v>2</v>
      </c>
      <c r="B8" s="4" t="s">
        <v>84</v>
      </c>
      <c r="C8" s="23" t="s">
        <v>8</v>
      </c>
      <c r="D8" s="5">
        <v>36719</v>
      </c>
      <c r="E8" s="4" t="s">
        <v>85</v>
      </c>
      <c r="F8" s="4" t="s">
        <v>56</v>
      </c>
      <c r="G8" s="9">
        <v>11.5</v>
      </c>
      <c r="H8" s="6">
        <v>2</v>
      </c>
      <c r="I8" s="6">
        <v>4</v>
      </c>
      <c r="J8" s="6">
        <v>3</v>
      </c>
      <c r="K8" s="6">
        <v>4</v>
      </c>
      <c r="L8" s="12">
        <f t="shared" si="0"/>
        <v>24.5</v>
      </c>
      <c r="M8" s="13">
        <f t="shared" si="1"/>
        <v>0.4298245614035088</v>
      </c>
    </row>
    <row r="9" spans="1:13" ht="30">
      <c r="A9" s="8">
        <v>3</v>
      </c>
      <c r="B9" s="4" t="s">
        <v>77</v>
      </c>
      <c r="C9" s="23" t="s">
        <v>8</v>
      </c>
      <c r="D9" s="5">
        <v>36794</v>
      </c>
      <c r="E9" s="4" t="s">
        <v>34</v>
      </c>
      <c r="F9" s="4" t="s">
        <v>35</v>
      </c>
      <c r="G9" s="10">
        <v>8.5</v>
      </c>
      <c r="H9" s="6">
        <v>2</v>
      </c>
      <c r="I9" s="6">
        <v>0</v>
      </c>
      <c r="J9" s="6">
        <v>5</v>
      </c>
      <c r="K9" s="6">
        <v>6</v>
      </c>
      <c r="L9" s="12">
        <f t="shared" si="0"/>
        <v>21.5</v>
      </c>
      <c r="M9" s="13">
        <f t="shared" si="1"/>
        <v>0.37719298245614036</v>
      </c>
    </row>
    <row r="10" spans="1:13" ht="30">
      <c r="A10" s="8">
        <v>4</v>
      </c>
      <c r="B10" s="24" t="s">
        <v>78</v>
      </c>
      <c r="C10" s="23" t="s">
        <v>8</v>
      </c>
      <c r="D10" s="25">
        <v>36923</v>
      </c>
      <c r="E10" s="4" t="s">
        <v>79</v>
      </c>
      <c r="F10" s="24" t="s">
        <v>80</v>
      </c>
      <c r="G10" s="10">
        <v>10.5</v>
      </c>
      <c r="H10" s="6">
        <v>1</v>
      </c>
      <c r="I10" s="6">
        <v>0</v>
      </c>
      <c r="J10" s="6">
        <v>7</v>
      </c>
      <c r="K10" s="6">
        <v>2</v>
      </c>
      <c r="L10" s="12">
        <f t="shared" si="0"/>
        <v>20.5</v>
      </c>
      <c r="M10" s="13">
        <f t="shared" si="1"/>
        <v>0.35964912280701755</v>
      </c>
    </row>
    <row r="11" spans="1:13" ht="30">
      <c r="A11" s="8">
        <v>5</v>
      </c>
      <c r="B11" s="4" t="s">
        <v>76</v>
      </c>
      <c r="C11" s="23" t="s">
        <v>8</v>
      </c>
      <c r="D11" s="5">
        <v>36737</v>
      </c>
      <c r="E11" s="4" t="s">
        <v>34</v>
      </c>
      <c r="F11" s="4" t="s">
        <v>35</v>
      </c>
      <c r="G11" s="10">
        <v>8.5</v>
      </c>
      <c r="H11" s="6">
        <v>1</v>
      </c>
      <c r="I11" s="6">
        <v>2</v>
      </c>
      <c r="J11" s="6">
        <v>3</v>
      </c>
      <c r="K11" s="6">
        <v>1</v>
      </c>
      <c r="L11" s="12">
        <f t="shared" si="0"/>
        <v>15.5</v>
      </c>
      <c r="M11" s="13">
        <f t="shared" si="1"/>
        <v>0.2719298245614035</v>
      </c>
    </row>
    <row r="12" spans="1:13" ht="45">
      <c r="A12" s="8">
        <v>6</v>
      </c>
      <c r="B12" s="4" t="s">
        <v>86</v>
      </c>
      <c r="C12" s="23" t="s">
        <v>8</v>
      </c>
      <c r="D12" s="5">
        <v>36946</v>
      </c>
      <c r="E12" s="4" t="s">
        <v>60</v>
      </c>
      <c r="F12" s="4" t="s">
        <v>61</v>
      </c>
      <c r="G12" s="14">
        <v>9.5</v>
      </c>
      <c r="H12" s="6">
        <v>1</v>
      </c>
      <c r="I12" s="6">
        <v>2</v>
      </c>
      <c r="J12" s="6">
        <v>2</v>
      </c>
      <c r="K12" s="6">
        <v>1</v>
      </c>
      <c r="L12" s="12">
        <f t="shared" si="0"/>
        <v>15.5</v>
      </c>
      <c r="M12" s="13">
        <f t="shared" si="1"/>
        <v>0.2719298245614035</v>
      </c>
    </row>
    <row r="13" spans="1:13" ht="45">
      <c r="A13" s="8">
        <v>7</v>
      </c>
      <c r="B13" s="4" t="s">
        <v>75</v>
      </c>
      <c r="C13" s="23" t="s">
        <v>8</v>
      </c>
      <c r="D13" s="5">
        <v>36887</v>
      </c>
      <c r="E13" s="4" t="s">
        <v>34</v>
      </c>
      <c r="F13" s="4" t="s">
        <v>35</v>
      </c>
      <c r="G13" s="14">
        <v>9.5</v>
      </c>
      <c r="H13" s="6">
        <v>1</v>
      </c>
      <c r="I13" s="6">
        <v>0</v>
      </c>
      <c r="J13" s="6">
        <v>1</v>
      </c>
      <c r="K13" s="6">
        <v>2</v>
      </c>
      <c r="L13" s="12">
        <f t="shared" si="0"/>
        <v>13.5</v>
      </c>
      <c r="M13" s="13">
        <f t="shared" si="1"/>
        <v>0.23684210526315788</v>
      </c>
    </row>
    <row r="14" spans="1:13" ht="30">
      <c r="A14" s="8">
        <v>8</v>
      </c>
      <c r="B14" s="4" t="s">
        <v>81</v>
      </c>
      <c r="C14" s="23" t="s">
        <v>8</v>
      </c>
      <c r="D14" s="5">
        <v>36691</v>
      </c>
      <c r="E14" s="4" t="s">
        <v>82</v>
      </c>
      <c r="F14" s="4" t="s">
        <v>39</v>
      </c>
      <c r="G14" s="10">
        <v>3</v>
      </c>
      <c r="H14" s="6">
        <v>1</v>
      </c>
      <c r="I14" s="6">
        <v>4</v>
      </c>
      <c r="J14" s="6">
        <v>1</v>
      </c>
      <c r="K14" s="6">
        <v>3</v>
      </c>
      <c r="L14" s="12">
        <f t="shared" si="0"/>
        <v>12</v>
      </c>
      <c r="M14" s="13">
        <f t="shared" si="1"/>
        <v>0.21052631578947367</v>
      </c>
    </row>
  </sheetData>
  <sheetProtection/>
  <mergeCells count="4">
    <mergeCell ref="A1:G1"/>
    <mergeCell ref="B2:G2"/>
    <mergeCell ref="A3:G3"/>
    <mergeCell ref="A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3.375" style="0" customWidth="1"/>
    <col min="2" max="2" width="19.75390625" style="0" customWidth="1"/>
    <col min="3" max="3" width="10.25390625" style="0" customWidth="1"/>
    <col min="4" max="4" width="14.125" style="0" bestFit="1" customWidth="1"/>
    <col min="5" max="5" width="21.625" style="0" customWidth="1"/>
    <col min="6" max="6" width="21.25390625" style="0" customWidth="1"/>
    <col min="7" max="7" width="9.375" style="0" customWidth="1"/>
    <col min="8" max="8" width="8.625" style="0" customWidth="1"/>
    <col min="9" max="9" width="8.00390625" style="0" customWidth="1"/>
    <col min="10" max="10" width="8.75390625" style="0" customWidth="1"/>
    <col min="11" max="11" width="8.875" style="0" customWidth="1"/>
    <col min="12" max="12" width="9.00390625" style="0" customWidth="1"/>
    <col min="13" max="13" width="11.125" style="0" customWidth="1"/>
  </cols>
  <sheetData>
    <row r="1" spans="1:7" ht="12.75">
      <c r="A1" s="17" t="s">
        <v>0</v>
      </c>
      <c r="B1" s="17"/>
      <c r="C1" s="17"/>
      <c r="D1" s="17"/>
      <c r="E1" s="17"/>
      <c r="F1" s="17"/>
      <c r="G1" s="17"/>
    </row>
    <row r="2" spans="1:7" ht="15">
      <c r="A2" s="1"/>
      <c r="B2" s="18" t="s">
        <v>115</v>
      </c>
      <c r="C2" s="18"/>
      <c r="D2" s="18"/>
      <c r="E2" s="18"/>
      <c r="F2" s="18"/>
      <c r="G2" s="18"/>
    </row>
    <row r="3" spans="1:7" ht="12.75">
      <c r="A3" s="17" t="s">
        <v>14</v>
      </c>
      <c r="B3" s="17"/>
      <c r="C3" s="17"/>
      <c r="D3" s="17"/>
      <c r="E3" s="17"/>
      <c r="F3" s="17"/>
      <c r="G3" s="17"/>
    </row>
    <row r="4" spans="1:7" ht="12.75">
      <c r="A4" s="17" t="s">
        <v>116</v>
      </c>
      <c r="B4" s="17"/>
      <c r="C4" s="17"/>
      <c r="D4" s="17"/>
      <c r="E4" s="17"/>
      <c r="F4" s="17"/>
      <c r="G4" s="17"/>
    </row>
    <row r="5" spans="1:7" ht="12.75">
      <c r="A5" s="1"/>
      <c r="B5" s="2"/>
      <c r="C5" s="1"/>
      <c r="D5" s="1"/>
      <c r="E5" s="1"/>
      <c r="F5" s="1"/>
      <c r="G5" s="1"/>
    </row>
    <row r="6" spans="1:13" ht="45">
      <c r="A6" s="7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12</v>
      </c>
      <c r="H6" s="7" t="s">
        <v>13</v>
      </c>
      <c r="I6" s="7" t="s">
        <v>30</v>
      </c>
      <c r="J6" s="7" t="s">
        <v>31</v>
      </c>
      <c r="K6" s="7" t="s">
        <v>32</v>
      </c>
      <c r="L6" s="7" t="s">
        <v>7</v>
      </c>
      <c r="M6" s="7" t="s">
        <v>122</v>
      </c>
    </row>
    <row r="7" spans="1:13" ht="30">
      <c r="A7" s="8">
        <v>1</v>
      </c>
      <c r="B7" s="4" t="s">
        <v>97</v>
      </c>
      <c r="C7" s="23" t="s">
        <v>8</v>
      </c>
      <c r="D7" s="5">
        <v>36661</v>
      </c>
      <c r="E7" s="4" t="s">
        <v>27</v>
      </c>
      <c r="F7" s="4" t="s">
        <v>39</v>
      </c>
      <c r="G7" s="9">
        <v>13</v>
      </c>
      <c r="H7" s="6">
        <v>8</v>
      </c>
      <c r="I7" s="6">
        <v>8</v>
      </c>
      <c r="J7" s="6">
        <v>10</v>
      </c>
      <c r="K7" s="6">
        <v>12</v>
      </c>
      <c r="L7" s="12">
        <f aca="true" t="shared" si="0" ref="L7:L29">SUM(G7:K7)</f>
        <v>51</v>
      </c>
      <c r="M7" s="13">
        <f aca="true" t="shared" si="1" ref="M7:M29">L7/57</f>
        <v>0.8947368421052632</v>
      </c>
    </row>
    <row r="8" spans="1:13" ht="30">
      <c r="A8" s="8">
        <v>2</v>
      </c>
      <c r="B8" s="4" t="s">
        <v>96</v>
      </c>
      <c r="C8" s="23" t="s">
        <v>8</v>
      </c>
      <c r="D8" s="5">
        <v>36622</v>
      </c>
      <c r="E8" s="4" t="s">
        <v>41</v>
      </c>
      <c r="F8" s="4" t="s">
        <v>42</v>
      </c>
      <c r="G8" s="9">
        <v>13.5</v>
      </c>
      <c r="H8" s="6">
        <v>5</v>
      </c>
      <c r="I8" s="6">
        <v>11</v>
      </c>
      <c r="J8" s="6">
        <v>1</v>
      </c>
      <c r="K8" s="6">
        <v>9.5</v>
      </c>
      <c r="L8" s="12">
        <f t="shared" si="0"/>
        <v>40</v>
      </c>
      <c r="M8" s="13">
        <f t="shared" si="1"/>
        <v>0.7017543859649122</v>
      </c>
    </row>
    <row r="9" spans="1:13" ht="30.75" customHeight="1">
      <c r="A9" s="8">
        <v>3</v>
      </c>
      <c r="B9" s="4" t="s">
        <v>99</v>
      </c>
      <c r="C9" s="23" t="s">
        <v>8</v>
      </c>
      <c r="D9" s="5">
        <v>36485</v>
      </c>
      <c r="E9" s="4" t="s">
        <v>85</v>
      </c>
      <c r="F9" s="4" t="s">
        <v>56</v>
      </c>
      <c r="G9" s="14">
        <v>11</v>
      </c>
      <c r="H9" s="6">
        <v>2</v>
      </c>
      <c r="I9" s="6">
        <v>6</v>
      </c>
      <c r="J9" s="6">
        <v>10</v>
      </c>
      <c r="K9" s="6">
        <v>6</v>
      </c>
      <c r="L9" s="12">
        <f t="shared" si="0"/>
        <v>35</v>
      </c>
      <c r="M9" s="13">
        <f t="shared" si="1"/>
        <v>0.6140350877192983</v>
      </c>
    </row>
    <row r="10" spans="1:13" ht="31.5" customHeight="1">
      <c r="A10" s="8">
        <v>4</v>
      </c>
      <c r="B10" s="4" t="s">
        <v>98</v>
      </c>
      <c r="C10" s="23" t="s">
        <v>8</v>
      </c>
      <c r="D10" s="5">
        <v>36636</v>
      </c>
      <c r="E10" s="4" t="s">
        <v>41</v>
      </c>
      <c r="F10" s="4" t="s">
        <v>42</v>
      </c>
      <c r="G10" s="9">
        <v>13.5</v>
      </c>
      <c r="H10" s="6">
        <v>3</v>
      </c>
      <c r="I10" s="6">
        <v>3</v>
      </c>
      <c r="J10" s="6">
        <v>5</v>
      </c>
      <c r="K10" s="6">
        <v>8</v>
      </c>
      <c r="L10" s="12">
        <f t="shared" si="0"/>
        <v>32.5</v>
      </c>
      <c r="M10" s="13">
        <f t="shared" si="1"/>
        <v>0.5701754385964912</v>
      </c>
    </row>
    <row r="11" spans="1:13" ht="30">
      <c r="A11" s="8">
        <v>5</v>
      </c>
      <c r="B11" s="4" t="s">
        <v>105</v>
      </c>
      <c r="C11" s="23" t="s">
        <v>8</v>
      </c>
      <c r="D11" s="5">
        <v>36523</v>
      </c>
      <c r="E11" s="4" t="s">
        <v>27</v>
      </c>
      <c r="F11" s="4" t="s">
        <v>28</v>
      </c>
      <c r="G11" s="14">
        <v>13</v>
      </c>
      <c r="H11" s="6">
        <v>3.5</v>
      </c>
      <c r="I11" s="6">
        <v>2</v>
      </c>
      <c r="J11" s="6">
        <v>3</v>
      </c>
      <c r="K11" s="6">
        <v>7</v>
      </c>
      <c r="L11" s="12">
        <f t="shared" si="0"/>
        <v>28.5</v>
      </c>
      <c r="M11" s="13">
        <f t="shared" si="1"/>
        <v>0.5</v>
      </c>
    </row>
    <row r="12" spans="1:13" ht="33" customHeight="1">
      <c r="A12" s="8">
        <v>6</v>
      </c>
      <c r="B12" s="4" t="s">
        <v>111</v>
      </c>
      <c r="C12" s="23" t="s">
        <v>8</v>
      </c>
      <c r="D12" s="23"/>
      <c r="E12" s="4" t="s">
        <v>46</v>
      </c>
      <c r="F12" s="4" t="s">
        <v>47</v>
      </c>
      <c r="G12" s="14">
        <v>13</v>
      </c>
      <c r="H12" s="6">
        <v>2</v>
      </c>
      <c r="I12" s="6">
        <v>5</v>
      </c>
      <c r="J12" s="6">
        <v>2</v>
      </c>
      <c r="K12" s="6">
        <v>6</v>
      </c>
      <c r="L12" s="12">
        <f t="shared" si="0"/>
        <v>28</v>
      </c>
      <c r="M12" s="13">
        <f t="shared" si="1"/>
        <v>0.49122807017543857</v>
      </c>
    </row>
    <row r="13" spans="1:13" ht="31.5" customHeight="1">
      <c r="A13" s="8">
        <v>7</v>
      </c>
      <c r="B13" s="4" t="s">
        <v>110</v>
      </c>
      <c r="C13" s="23" t="s">
        <v>8</v>
      </c>
      <c r="D13" s="23"/>
      <c r="E13" s="4" t="s">
        <v>46</v>
      </c>
      <c r="F13" s="4" t="s">
        <v>47</v>
      </c>
      <c r="G13" s="14">
        <v>13</v>
      </c>
      <c r="H13" s="6">
        <v>2</v>
      </c>
      <c r="I13" s="6">
        <v>5</v>
      </c>
      <c r="J13" s="6">
        <v>2</v>
      </c>
      <c r="K13" s="6">
        <v>6</v>
      </c>
      <c r="L13" s="12">
        <f t="shared" si="0"/>
        <v>28</v>
      </c>
      <c r="M13" s="13">
        <f t="shared" si="1"/>
        <v>0.49122807017543857</v>
      </c>
    </row>
    <row r="14" spans="1:13" ht="32.25" customHeight="1">
      <c r="A14" s="8">
        <v>8</v>
      </c>
      <c r="B14" s="4" t="s">
        <v>89</v>
      </c>
      <c r="C14" s="23" t="s">
        <v>8</v>
      </c>
      <c r="D14" s="5">
        <v>36417</v>
      </c>
      <c r="E14" s="4" t="s">
        <v>90</v>
      </c>
      <c r="F14" s="4" t="s">
        <v>35</v>
      </c>
      <c r="G14" s="9">
        <v>8.5</v>
      </c>
      <c r="H14" s="6">
        <v>4</v>
      </c>
      <c r="I14" s="6">
        <v>7</v>
      </c>
      <c r="J14" s="6">
        <v>3</v>
      </c>
      <c r="K14" s="6">
        <v>5</v>
      </c>
      <c r="L14" s="12">
        <f t="shared" si="0"/>
        <v>27.5</v>
      </c>
      <c r="M14" s="13">
        <f t="shared" si="1"/>
        <v>0.4824561403508772</v>
      </c>
    </row>
    <row r="15" spans="1:13" ht="31.5" customHeight="1">
      <c r="A15" s="8">
        <v>9</v>
      </c>
      <c r="B15" s="4" t="s">
        <v>112</v>
      </c>
      <c r="C15" s="23" t="s">
        <v>8</v>
      </c>
      <c r="D15" s="23"/>
      <c r="E15" s="4" t="s">
        <v>46</v>
      </c>
      <c r="F15" s="4" t="s">
        <v>47</v>
      </c>
      <c r="G15" s="14">
        <v>13</v>
      </c>
      <c r="H15" s="6">
        <v>1</v>
      </c>
      <c r="I15" s="6">
        <v>4</v>
      </c>
      <c r="J15" s="6">
        <v>4</v>
      </c>
      <c r="K15" s="6">
        <v>5</v>
      </c>
      <c r="L15" s="12">
        <f t="shared" si="0"/>
        <v>27</v>
      </c>
      <c r="M15" s="13">
        <f t="shared" si="1"/>
        <v>0.47368421052631576</v>
      </c>
    </row>
    <row r="16" spans="1:13" ht="32.25" customHeight="1">
      <c r="A16" s="8">
        <v>10</v>
      </c>
      <c r="B16" s="4" t="s">
        <v>109</v>
      </c>
      <c r="C16" s="23" t="s">
        <v>8</v>
      </c>
      <c r="D16" s="23"/>
      <c r="E16" s="4" t="s">
        <v>46</v>
      </c>
      <c r="F16" s="4" t="s">
        <v>47</v>
      </c>
      <c r="G16" s="14">
        <v>12.5</v>
      </c>
      <c r="H16" s="6">
        <v>3</v>
      </c>
      <c r="I16" s="6">
        <v>4</v>
      </c>
      <c r="J16" s="6">
        <v>0</v>
      </c>
      <c r="K16" s="6">
        <v>6</v>
      </c>
      <c r="L16" s="12">
        <f t="shared" si="0"/>
        <v>25.5</v>
      </c>
      <c r="M16" s="13">
        <f t="shared" si="1"/>
        <v>0.4473684210526316</v>
      </c>
    </row>
    <row r="17" spans="1:13" ht="30.75" customHeight="1">
      <c r="A17" s="8">
        <v>11</v>
      </c>
      <c r="B17" s="4" t="s">
        <v>95</v>
      </c>
      <c r="C17" s="23" t="s">
        <v>8</v>
      </c>
      <c r="D17" s="5">
        <v>36461</v>
      </c>
      <c r="E17" s="4" t="s">
        <v>85</v>
      </c>
      <c r="F17" s="4" t="s">
        <v>26</v>
      </c>
      <c r="G17" s="9">
        <v>11.5</v>
      </c>
      <c r="H17" s="6">
        <v>3</v>
      </c>
      <c r="I17" s="6">
        <v>4</v>
      </c>
      <c r="J17" s="6">
        <v>3</v>
      </c>
      <c r="K17" s="6">
        <v>4</v>
      </c>
      <c r="L17" s="12">
        <f t="shared" si="0"/>
        <v>25.5</v>
      </c>
      <c r="M17" s="13">
        <f t="shared" si="1"/>
        <v>0.4473684210526316</v>
      </c>
    </row>
    <row r="18" spans="1:13" ht="32.25" customHeight="1">
      <c r="A18" s="8">
        <v>12</v>
      </c>
      <c r="B18" s="4" t="s">
        <v>108</v>
      </c>
      <c r="C18" s="23" t="s">
        <v>8</v>
      </c>
      <c r="D18" s="5">
        <v>36410</v>
      </c>
      <c r="E18" s="4" t="s">
        <v>46</v>
      </c>
      <c r="F18" s="4" t="s">
        <v>47</v>
      </c>
      <c r="G18" s="14">
        <v>13</v>
      </c>
      <c r="H18" s="6">
        <v>4</v>
      </c>
      <c r="I18" s="6">
        <v>4</v>
      </c>
      <c r="J18" s="6">
        <v>1</v>
      </c>
      <c r="K18" s="6">
        <v>3</v>
      </c>
      <c r="L18" s="12">
        <f t="shared" si="0"/>
        <v>25</v>
      </c>
      <c r="M18" s="13">
        <f t="shared" si="1"/>
        <v>0.43859649122807015</v>
      </c>
    </row>
    <row r="19" spans="1:13" ht="30.75" customHeight="1">
      <c r="A19" s="8">
        <v>13</v>
      </c>
      <c r="B19" s="4" t="s">
        <v>113</v>
      </c>
      <c r="C19" s="23" t="s">
        <v>8</v>
      </c>
      <c r="D19" s="23"/>
      <c r="E19" s="4" t="s">
        <v>46</v>
      </c>
      <c r="F19" s="4" t="s">
        <v>47</v>
      </c>
      <c r="G19" s="14">
        <v>9.5</v>
      </c>
      <c r="H19" s="6">
        <v>1</v>
      </c>
      <c r="I19" s="6">
        <v>2</v>
      </c>
      <c r="J19" s="6">
        <v>7</v>
      </c>
      <c r="K19" s="6">
        <v>5</v>
      </c>
      <c r="L19" s="12">
        <f t="shared" si="0"/>
        <v>24.5</v>
      </c>
      <c r="M19" s="13">
        <f t="shared" si="1"/>
        <v>0.4298245614035088</v>
      </c>
    </row>
    <row r="20" spans="1:13" ht="45">
      <c r="A20" s="8">
        <v>14</v>
      </c>
      <c r="B20" s="4" t="s">
        <v>107</v>
      </c>
      <c r="C20" s="23" t="s">
        <v>8</v>
      </c>
      <c r="D20" s="5">
        <v>36307</v>
      </c>
      <c r="E20" s="4" t="s">
        <v>27</v>
      </c>
      <c r="F20" s="4" t="s">
        <v>39</v>
      </c>
      <c r="G20" s="14">
        <v>10</v>
      </c>
      <c r="H20" s="6">
        <v>1</v>
      </c>
      <c r="I20" s="6">
        <v>3</v>
      </c>
      <c r="J20" s="6">
        <v>5</v>
      </c>
      <c r="K20" s="6">
        <v>2</v>
      </c>
      <c r="L20" s="12">
        <f t="shared" si="0"/>
        <v>21</v>
      </c>
      <c r="M20" s="13">
        <f t="shared" si="1"/>
        <v>0.3684210526315789</v>
      </c>
    </row>
    <row r="21" spans="1:13" ht="33.75" customHeight="1">
      <c r="A21" s="8">
        <v>15</v>
      </c>
      <c r="B21" s="4" t="s">
        <v>106</v>
      </c>
      <c r="C21" s="23" t="s">
        <v>8</v>
      </c>
      <c r="D21" s="5">
        <v>36774</v>
      </c>
      <c r="E21" s="4" t="s">
        <v>46</v>
      </c>
      <c r="F21" s="4" t="s">
        <v>47</v>
      </c>
      <c r="G21" s="14">
        <v>9</v>
      </c>
      <c r="H21" s="6">
        <v>1</v>
      </c>
      <c r="I21" s="6">
        <v>4</v>
      </c>
      <c r="J21" s="6">
        <v>2</v>
      </c>
      <c r="K21" s="6">
        <v>5</v>
      </c>
      <c r="L21" s="12">
        <f t="shared" si="0"/>
        <v>21</v>
      </c>
      <c r="M21" s="13">
        <f t="shared" si="1"/>
        <v>0.3684210526315789</v>
      </c>
    </row>
    <row r="22" spans="1:13" ht="34.5" customHeight="1">
      <c r="A22" s="8">
        <v>16</v>
      </c>
      <c r="B22" s="4" t="s">
        <v>114</v>
      </c>
      <c r="C22" s="23" t="s">
        <v>8</v>
      </c>
      <c r="D22" s="23"/>
      <c r="E22" s="4" t="s">
        <v>85</v>
      </c>
      <c r="F22" s="4" t="s">
        <v>26</v>
      </c>
      <c r="G22" s="14">
        <v>10</v>
      </c>
      <c r="H22" s="6">
        <v>2</v>
      </c>
      <c r="I22" s="6">
        <v>3</v>
      </c>
      <c r="J22" s="6">
        <v>2</v>
      </c>
      <c r="K22" s="6">
        <v>2</v>
      </c>
      <c r="L22" s="12">
        <f t="shared" si="0"/>
        <v>19</v>
      </c>
      <c r="M22" s="13">
        <f t="shared" si="1"/>
        <v>0.3333333333333333</v>
      </c>
    </row>
    <row r="23" spans="1:13" ht="31.5" customHeight="1">
      <c r="A23" s="8">
        <v>17</v>
      </c>
      <c r="B23" s="4" t="s">
        <v>91</v>
      </c>
      <c r="C23" s="23" t="s">
        <v>8</v>
      </c>
      <c r="D23" s="5">
        <v>36258</v>
      </c>
      <c r="E23" s="4" t="s">
        <v>90</v>
      </c>
      <c r="F23" s="4" t="s">
        <v>35</v>
      </c>
      <c r="G23" s="9">
        <v>5</v>
      </c>
      <c r="H23" s="6">
        <v>4</v>
      </c>
      <c r="I23" s="6">
        <v>0</v>
      </c>
      <c r="J23" s="6">
        <v>4</v>
      </c>
      <c r="K23" s="6">
        <v>6</v>
      </c>
      <c r="L23" s="12">
        <f t="shared" si="0"/>
        <v>19</v>
      </c>
      <c r="M23" s="13">
        <f t="shared" si="1"/>
        <v>0.3333333333333333</v>
      </c>
    </row>
    <row r="24" spans="1:13" ht="45">
      <c r="A24" s="8">
        <v>18</v>
      </c>
      <c r="B24" s="4" t="s">
        <v>93</v>
      </c>
      <c r="C24" s="23" t="s">
        <v>8</v>
      </c>
      <c r="D24" s="5">
        <v>36568</v>
      </c>
      <c r="E24" s="4" t="s">
        <v>90</v>
      </c>
      <c r="F24" s="4" t="s">
        <v>35</v>
      </c>
      <c r="G24" s="9">
        <v>8</v>
      </c>
      <c r="H24" s="6">
        <v>1</v>
      </c>
      <c r="I24" s="6">
        <v>2</v>
      </c>
      <c r="J24" s="6">
        <v>0</v>
      </c>
      <c r="K24" s="6">
        <v>5</v>
      </c>
      <c r="L24" s="12">
        <f t="shared" si="0"/>
        <v>16</v>
      </c>
      <c r="M24" s="13">
        <f t="shared" si="1"/>
        <v>0.2807017543859649</v>
      </c>
    </row>
    <row r="25" spans="1:13" ht="30">
      <c r="A25" s="8">
        <v>19</v>
      </c>
      <c r="B25" s="4" t="s">
        <v>94</v>
      </c>
      <c r="C25" s="23" t="s">
        <v>8</v>
      </c>
      <c r="D25" s="5">
        <v>36314</v>
      </c>
      <c r="E25" s="4" t="s">
        <v>27</v>
      </c>
      <c r="F25" s="4" t="s">
        <v>39</v>
      </c>
      <c r="G25" s="9">
        <v>4</v>
      </c>
      <c r="H25" s="6">
        <v>1</v>
      </c>
      <c r="I25" s="6">
        <v>2</v>
      </c>
      <c r="J25" s="6">
        <v>1</v>
      </c>
      <c r="K25" s="6">
        <v>7</v>
      </c>
      <c r="L25" s="12">
        <f t="shared" si="0"/>
        <v>15</v>
      </c>
      <c r="M25" s="13">
        <f t="shared" si="1"/>
        <v>0.2631578947368421</v>
      </c>
    </row>
    <row r="26" spans="1:13" ht="32.25" customHeight="1">
      <c r="A26" s="8">
        <v>20</v>
      </c>
      <c r="B26" s="24" t="s">
        <v>100</v>
      </c>
      <c r="C26" s="23" t="s">
        <v>8</v>
      </c>
      <c r="D26" s="25">
        <v>36428</v>
      </c>
      <c r="E26" s="4" t="s">
        <v>101</v>
      </c>
      <c r="F26" s="24" t="s">
        <v>80</v>
      </c>
      <c r="G26" s="14">
        <v>8.5</v>
      </c>
      <c r="H26" s="6">
        <v>1</v>
      </c>
      <c r="I26" s="6">
        <v>2</v>
      </c>
      <c r="J26" s="6">
        <v>0</v>
      </c>
      <c r="K26" s="6">
        <v>2</v>
      </c>
      <c r="L26" s="12">
        <f t="shared" si="0"/>
        <v>13.5</v>
      </c>
      <c r="M26" s="13">
        <f t="shared" si="1"/>
        <v>0.23684210526315788</v>
      </c>
    </row>
    <row r="27" spans="1:13" ht="31.5" customHeight="1">
      <c r="A27" s="8">
        <v>21</v>
      </c>
      <c r="B27" s="4" t="s">
        <v>104</v>
      </c>
      <c r="C27" s="23" t="s">
        <v>8</v>
      </c>
      <c r="D27" s="5">
        <v>36722</v>
      </c>
      <c r="E27" s="4" t="s">
        <v>85</v>
      </c>
      <c r="F27" s="4" t="s">
        <v>26</v>
      </c>
      <c r="G27" s="14">
        <v>8</v>
      </c>
      <c r="H27" s="6">
        <v>1</v>
      </c>
      <c r="I27" s="6">
        <v>2</v>
      </c>
      <c r="J27" s="6">
        <v>0</v>
      </c>
      <c r="K27" s="6">
        <v>2</v>
      </c>
      <c r="L27" s="12">
        <f t="shared" si="0"/>
        <v>13</v>
      </c>
      <c r="M27" s="13">
        <f t="shared" si="1"/>
        <v>0.22807017543859648</v>
      </c>
    </row>
    <row r="28" spans="1:13" ht="30.75" customHeight="1">
      <c r="A28" s="8">
        <v>22</v>
      </c>
      <c r="B28" s="4" t="s">
        <v>102</v>
      </c>
      <c r="C28" s="23" t="s">
        <v>8</v>
      </c>
      <c r="D28" s="23" t="s">
        <v>103</v>
      </c>
      <c r="E28" s="4" t="s">
        <v>60</v>
      </c>
      <c r="F28" s="4" t="s">
        <v>61</v>
      </c>
      <c r="G28" s="14">
        <v>6</v>
      </c>
      <c r="H28" s="6">
        <v>0</v>
      </c>
      <c r="I28" s="6">
        <v>4</v>
      </c>
      <c r="J28" s="6">
        <v>1</v>
      </c>
      <c r="K28" s="6">
        <v>2</v>
      </c>
      <c r="L28" s="12">
        <f t="shared" si="0"/>
        <v>13</v>
      </c>
      <c r="M28" s="13">
        <f t="shared" si="1"/>
        <v>0.22807017543859648</v>
      </c>
    </row>
    <row r="29" spans="1:13" ht="33.75" customHeight="1">
      <c r="A29" s="8">
        <v>23</v>
      </c>
      <c r="B29" s="4" t="s">
        <v>92</v>
      </c>
      <c r="C29" s="23" t="s">
        <v>8</v>
      </c>
      <c r="D29" s="5">
        <v>36407</v>
      </c>
      <c r="E29" s="4" t="s">
        <v>90</v>
      </c>
      <c r="F29" s="4" t="s">
        <v>35</v>
      </c>
      <c r="G29" s="9">
        <v>7.5</v>
      </c>
      <c r="H29" s="6">
        <v>1</v>
      </c>
      <c r="I29" s="6">
        <v>0</v>
      </c>
      <c r="J29" s="6">
        <v>1</v>
      </c>
      <c r="K29" s="6">
        <v>2</v>
      </c>
      <c r="L29" s="12">
        <f t="shared" si="0"/>
        <v>11.5</v>
      </c>
      <c r="M29" s="13">
        <f t="shared" si="1"/>
        <v>0.20175438596491227</v>
      </c>
    </row>
  </sheetData>
  <sheetProtection/>
  <mergeCells count="4">
    <mergeCell ref="A1:G1"/>
    <mergeCell ref="B2:G2"/>
    <mergeCell ref="A3:G3"/>
    <mergeCell ref="A4:G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2016-11-22T16:15:01Z</cp:lastPrinted>
  <dcterms:created xsi:type="dcterms:W3CDTF">2011-09-15T07:41:43Z</dcterms:created>
  <dcterms:modified xsi:type="dcterms:W3CDTF">2016-11-22T16:38:59Z</dcterms:modified>
  <cp:category/>
  <cp:version/>
  <cp:contentType/>
  <cp:contentStatus/>
</cp:coreProperties>
</file>