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C3089E04-2FCB-4AB7-A051-A1DD869BCA91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11 класс" sheetId="1" r:id="rId1"/>
    <sheet name="10 класс" sheetId="2" r:id="rId2"/>
    <sheet name="9 класс" sheetId="3" r:id="rId3"/>
    <sheet name="8 класс" sheetId="4" r:id="rId4"/>
    <sheet name="7 класс" sheetId="5" r:id="rId5"/>
  </sheets>
  <calcPr calcId="191029"/>
</workbook>
</file>

<file path=xl/calcChain.xml><?xml version="1.0" encoding="utf-8"?>
<calcChain xmlns="http://schemas.openxmlformats.org/spreadsheetml/2006/main">
  <c r="R23" i="1" l="1"/>
  <c r="S23" i="1" s="1"/>
  <c r="R10" i="1"/>
  <c r="S10" i="1" s="1"/>
  <c r="R9" i="1"/>
  <c r="S9" i="1" s="1"/>
  <c r="R17" i="1"/>
  <c r="S17" i="1" s="1"/>
  <c r="R20" i="1"/>
  <c r="S20" i="1" s="1"/>
  <c r="R12" i="1"/>
  <c r="S12" i="1" s="1"/>
  <c r="R14" i="1"/>
  <c r="S14" i="1" s="1"/>
  <c r="R21" i="1"/>
  <c r="S21" i="1" s="1"/>
  <c r="R18" i="1"/>
  <c r="S18" i="1" s="1"/>
  <c r="R16" i="1"/>
  <c r="S16" i="1" s="1"/>
  <c r="R24" i="1"/>
  <c r="S24" i="1" s="1"/>
  <c r="R25" i="1"/>
  <c r="S25" i="1" s="1"/>
  <c r="R13" i="1"/>
  <c r="S13" i="1" s="1"/>
  <c r="R22" i="1"/>
  <c r="S22" i="1" s="1"/>
  <c r="R19" i="1"/>
  <c r="S19" i="1" s="1"/>
  <c r="R11" i="1"/>
  <c r="S11" i="1" s="1"/>
  <c r="R26" i="1"/>
  <c r="S26" i="1" s="1"/>
  <c r="R28" i="1"/>
  <c r="S28" i="1" s="1"/>
  <c r="R27" i="1"/>
  <c r="S27" i="1" s="1"/>
  <c r="R15" i="1"/>
  <c r="S15" i="1" s="1"/>
  <c r="S16" i="2"/>
  <c r="S24" i="2"/>
  <c r="S25" i="2"/>
  <c r="S11" i="2"/>
  <c r="S23" i="2"/>
  <c r="S28" i="2"/>
  <c r="S33" i="2"/>
  <c r="S21" i="2"/>
  <c r="R28" i="2"/>
  <c r="R23" i="2"/>
  <c r="R21" i="2"/>
  <c r="R30" i="2"/>
  <c r="S30" i="2" s="1"/>
  <c r="R14" i="2"/>
  <c r="S14" i="2" s="1"/>
  <c r="R18" i="2"/>
  <c r="S18" i="2" s="1"/>
  <c r="R12" i="2"/>
  <c r="S12" i="2" s="1"/>
  <c r="R32" i="2"/>
  <c r="S32" i="2" s="1"/>
  <c r="R16" i="2"/>
  <c r="R24" i="2"/>
  <c r="R26" i="2"/>
  <c r="S26" i="2" s="1"/>
  <c r="R13" i="2"/>
  <c r="S13" i="2" s="1"/>
  <c r="R17" i="2"/>
  <c r="S17" i="2" s="1"/>
  <c r="R22" i="2"/>
  <c r="S22" i="2" s="1"/>
  <c r="R27" i="2"/>
  <c r="S27" i="2" s="1"/>
  <c r="R29" i="2"/>
  <c r="S29" i="2" s="1"/>
  <c r="R10" i="2"/>
  <c r="S10" i="2" s="1"/>
  <c r="R25" i="2"/>
  <c r="R19" i="2"/>
  <c r="S19" i="2" s="1"/>
  <c r="R11" i="2"/>
  <c r="R15" i="2"/>
  <c r="S15" i="2" s="1"/>
  <c r="R31" i="2"/>
  <c r="S31" i="2" s="1"/>
  <c r="R9" i="2"/>
  <c r="S9" i="2" s="1"/>
  <c r="R20" i="2"/>
  <c r="S20" i="2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9" i="3"/>
  <c r="S12" i="4"/>
  <c r="S17" i="4"/>
  <c r="S14" i="4"/>
  <c r="S15" i="4"/>
  <c r="R19" i="4"/>
  <c r="S19" i="4" s="1"/>
  <c r="R13" i="4"/>
  <c r="S13" i="4" s="1"/>
  <c r="R12" i="4"/>
  <c r="R11" i="4"/>
  <c r="S11" i="4" s="1"/>
  <c r="R16" i="4"/>
  <c r="S16" i="4" s="1"/>
  <c r="R17" i="4"/>
  <c r="R10" i="4"/>
  <c r="S10" i="4" s="1"/>
  <c r="R18" i="4"/>
  <c r="S18" i="4" s="1"/>
  <c r="R22" i="4"/>
  <c r="S22" i="4" s="1"/>
  <c r="R23" i="4"/>
  <c r="S23" i="4" s="1"/>
  <c r="R14" i="4"/>
  <c r="R9" i="4"/>
  <c r="S9" i="4" s="1"/>
  <c r="R20" i="4"/>
  <c r="S20" i="4" s="1"/>
  <c r="R15" i="4"/>
  <c r="R24" i="4"/>
  <c r="S24" i="4" s="1"/>
  <c r="R21" i="4"/>
  <c r="S21" i="4" s="1"/>
  <c r="R25" i="4"/>
  <c r="S25" i="4" s="1"/>
  <c r="R12" i="3"/>
  <c r="R13" i="3"/>
  <c r="R32" i="3"/>
  <c r="R21" i="3"/>
  <c r="R26" i="3"/>
  <c r="R18" i="3"/>
  <c r="R22" i="3"/>
  <c r="R28" i="3"/>
  <c r="R27" i="3"/>
  <c r="R25" i="3"/>
  <c r="R9" i="3"/>
  <c r="R17" i="3"/>
  <c r="R11" i="3"/>
  <c r="R24" i="3"/>
  <c r="R30" i="3"/>
  <c r="R15" i="3"/>
  <c r="R19" i="3"/>
  <c r="R20" i="3"/>
  <c r="R10" i="3"/>
  <c r="R29" i="3"/>
  <c r="R33" i="3"/>
  <c r="R23" i="3"/>
  <c r="R16" i="3"/>
  <c r="R31" i="3"/>
  <c r="R14" i="3"/>
  <c r="R13" i="5"/>
  <c r="S13" i="5" s="1"/>
  <c r="R12" i="5"/>
  <c r="S12" i="5" s="1"/>
</calcChain>
</file>

<file path=xl/sharedStrings.xml><?xml version="1.0" encoding="utf-8"?>
<sst xmlns="http://schemas.openxmlformats.org/spreadsheetml/2006/main" count="692" uniqueCount="323">
  <si>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</si>
  <si>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</si>
  <si>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</si>
  <si>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</si>
  <si>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</si>
  <si>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</si>
  <si>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</si>
  <si>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класс</t>
  </si>
  <si>
    <t>статус участника</t>
  </si>
  <si>
    <t>ФИО наставника</t>
  </si>
  <si>
    <t>задания</t>
  </si>
  <si>
    <t>всего баллов</t>
  </si>
  <si>
    <t>% выполнения задания</t>
  </si>
  <si>
    <t>Дорджиев Виктор Бадмаевич</t>
  </si>
  <si>
    <t>Эльдерова Мария Загировна</t>
  </si>
  <si>
    <t>Сангаджиев  Виктор Борисович</t>
  </si>
  <si>
    <t>Эрендженов Санчир Дорджиевич</t>
  </si>
  <si>
    <t>Балдаев Баатр Самбаевич</t>
  </si>
  <si>
    <t>Даганов Лиджи Юрьевич</t>
  </si>
  <si>
    <t>Мухараев Сергей Лиджиевич</t>
  </si>
  <si>
    <t>Радионов Иван Викторович</t>
  </si>
  <si>
    <t>Кравцов Ростислав Юрьевич</t>
  </si>
  <si>
    <t>Манджиев Юрий Анджаевич</t>
  </si>
  <si>
    <t>Эрднеев Владимир Борисович</t>
  </si>
  <si>
    <t>Поволоцкий Станислав Эдуардович</t>
  </si>
  <si>
    <t>Бадмаев Арин Дмитриевич</t>
  </si>
  <si>
    <t>Манджиев Чингис Борисович</t>
  </si>
  <si>
    <t>МБОУ "Средняя общеобразовательная школа №4"</t>
  </si>
  <si>
    <t>МБОУ "Средняя общеобразовательная школа №15"</t>
  </si>
  <si>
    <t>МБОУ "Средняя общеобразовательная школа № 18 им. Б.Б. Городовикова"</t>
  </si>
  <si>
    <t>МБОУ "Элистинский технический лицей"</t>
  </si>
  <si>
    <t xml:space="preserve">МБОУ "Средняя общеобразовательная школа №20" </t>
  </si>
  <si>
    <t>МБОУ "Элистинская многопрофильная  гимназия личностно ориентированного обучения и воспитания"</t>
  </si>
  <si>
    <t>МБОУ "Средняя общеобразовательная школа №23 им. Эрдниева П.М."</t>
  </si>
  <si>
    <t>МБОУ "Средняя общеобразовательная школа № 3 имени Сергиенко Н.Г."</t>
  </si>
  <si>
    <t>МБОУ "Средняя общеобразовательная школа №8  им.Н.Очирова"</t>
  </si>
  <si>
    <t>МБОУ "СОШ №8  им.Н.Очирова"</t>
  </si>
  <si>
    <t>МБОУ "Средняя общеобразовательная школа № 10" им.Бембетова В.А.</t>
  </si>
  <si>
    <t>МБОУ "Элистинская классическая гимназия"</t>
  </si>
  <si>
    <t>МБОУ "Средняя общеобразовательная школа №2"</t>
  </si>
  <si>
    <t>МБОУ "Средняя общеобразовательная школа №17" им.Кугультинова Д.Н.</t>
  </si>
  <si>
    <t>МБОУ " Средняя общеобразовательная школа №20"</t>
  </si>
  <si>
    <t>МБОУ "Средняя общеобразовательная школа № 17" им.Кугультинова Д.Н.</t>
  </si>
  <si>
    <t>02.10.2004</t>
  </si>
  <si>
    <t>17.02.2005</t>
  </si>
  <si>
    <t>Намысов</t>
  </si>
  <si>
    <t xml:space="preserve">Савгир </t>
  </si>
  <si>
    <t xml:space="preserve"> Саналович</t>
  </si>
  <si>
    <t>муж</t>
  </si>
  <si>
    <t xml:space="preserve">Долдаев </t>
  </si>
  <si>
    <t xml:space="preserve"> Лиджи </t>
  </si>
  <si>
    <t xml:space="preserve"> Саврович</t>
  </si>
  <si>
    <t xml:space="preserve">Харлашкеев </t>
  </si>
  <si>
    <t xml:space="preserve"> Анга </t>
  </si>
  <si>
    <t xml:space="preserve"> Наранович</t>
  </si>
  <si>
    <t xml:space="preserve">Кандымова </t>
  </si>
  <si>
    <t xml:space="preserve"> Дельгира </t>
  </si>
  <si>
    <t xml:space="preserve"> Леонидовна</t>
  </si>
  <si>
    <t>жен</t>
  </si>
  <si>
    <t xml:space="preserve">Баденов </t>
  </si>
  <si>
    <t xml:space="preserve"> Виктор </t>
  </si>
  <si>
    <t xml:space="preserve"> Станиславович</t>
  </si>
  <si>
    <t xml:space="preserve">Лиджиев </t>
  </si>
  <si>
    <t xml:space="preserve"> Сергей </t>
  </si>
  <si>
    <t xml:space="preserve"> Вадимович</t>
  </si>
  <si>
    <t xml:space="preserve">Санджиев </t>
  </si>
  <si>
    <t xml:space="preserve"> Михайлович</t>
  </si>
  <si>
    <t xml:space="preserve">Чурюмов </t>
  </si>
  <si>
    <t xml:space="preserve"> Евгений </t>
  </si>
  <si>
    <t xml:space="preserve">Сангаджи-Горяева </t>
  </si>
  <si>
    <t xml:space="preserve"> Цагана </t>
  </si>
  <si>
    <t xml:space="preserve"> Владимировна</t>
  </si>
  <si>
    <t xml:space="preserve">Зудбинов </t>
  </si>
  <si>
    <t xml:space="preserve"> Эльвег </t>
  </si>
  <si>
    <t xml:space="preserve"> Мергенович</t>
  </si>
  <si>
    <t xml:space="preserve">Очуров </t>
  </si>
  <si>
    <t xml:space="preserve"> Даян </t>
  </si>
  <si>
    <t xml:space="preserve"> Павлович</t>
  </si>
  <si>
    <t xml:space="preserve">Очир-Горяев </t>
  </si>
  <si>
    <t xml:space="preserve"> Владислав </t>
  </si>
  <si>
    <t xml:space="preserve"> Улюмджиевич</t>
  </si>
  <si>
    <t xml:space="preserve"> Константинович</t>
  </si>
  <si>
    <t xml:space="preserve">Надаева </t>
  </si>
  <si>
    <t xml:space="preserve"> Элина </t>
  </si>
  <si>
    <t xml:space="preserve"> Илья </t>
  </si>
  <si>
    <t xml:space="preserve">Идатиев </t>
  </si>
  <si>
    <t xml:space="preserve"> Адьян </t>
  </si>
  <si>
    <t xml:space="preserve"> Басангович</t>
  </si>
  <si>
    <t xml:space="preserve">Муляев </t>
  </si>
  <si>
    <t xml:space="preserve"> Андреевич</t>
  </si>
  <si>
    <t>Бадмаев</t>
  </si>
  <si>
    <t xml:space="preserve"> Роберто</t>
  </si>
  <si>
    <t xml:space="preserve"> Анатольевич</t>
  </si>
  <si>
    <t>Арлтанов</t>
  </si>
  <si>
    <t xml:space="preserve"> Дмитрий </t>
  </si>
  <si>
    <t>Александрович</t>
  </si>
  <si>
    <t>Колдаев</t>
  </si>
  <si>
    <t xml:space="preserve"> Сананович</t>
  </si>
  <si>
    <t xml:space="preserve">Оконова </t>
  </si>
  <si>
    <t xml:space="preserve"> Вероника</t>
  </si>
  <si>
    <t xml:space="preserve"> Артемовна</t>
  </si>
  <si>
    <t xml:space="preserve">Фоменко </t>
  </si>
  <si>
    <t xml:space="preserve"> Екатерина </t>
  </si>
  <si>
    <t xml:space="preserve"> Вячеславовна</t>
  </si>
  <si>
    <t>Максимов</t>
  </si>
  <si>
    <t xml:space="preserve">Баирсан </t>
  </si>
  <si>
    <t xml:space="preserve">Свириденко </t>
  </si>
  <si>
    <t xml:space="preserve"> Алина </t>
  </si>
  <si>
    <t xml:space="preserve">18.02.2006
</t>
  </si>
  <si>
    <t xml:space="preserve">Манджеев </t>
  </si>
  <si>
    <t xml:space="preserve"> Николаевич</t>
  </si>
  <si>
    <t xml:space="preserve">Кравчук </t>
  </si>
  <si>
    <t xml:space="preserve"> Мирослав </t>
  </si>
  <si>
    <t xml:space="preserve"> Витальевич </t>
  </si>
  <si>
    <t>МБОУ "СОШ № 18 им. Б.Б. Городовикова"</t>
  </si>
  <si>
    <t xml:space="preserve">Слизский </t>
  </si>
  <si>
    <t xml:space="preserve"> Стефан </t>
  </si>
  <si>
    <t xml:space="preserve"> Романович</t>
  </si>
  <si>
    <t>МБОУ"Средняя общеобразовательная школа"21"</t>
  </si>
  <si>
    <t xml:space="preserve">Очиров </t>
  </si>
  <si>
    <t xml:space="preserve"> Басанг </t>
  </si>
  <si>
    <t xml:space="preserve">Волобуева </t>
  </si>
  <si>
    <t xml:space="preserve"> Диана </t>
  </si>
  <si>
    <t xml:space="preserve"> Денисовна</t>
  </si>
  <si>
    <t xml:space="preserve">Дорджиев </t>
  </si>
  <si>
    <t xml:space="preserve"> Кирилл </t>
  </si>
  <si>
    <t xml:space="preserve"> Мингиянович</t>
  </si>
  <si>
    <t xml:space="preserve"> Виктория </t>
  </si>
  <si>
    <t>МБОУ "Средняя общеобразовательная школа №20"</t>
  </si>
  <si>
    <t xml:space="preserve">Тутинова </t>
  </si>
  <si>
    <t xml:space="preserve"> Иляна </t>
  </si>
  <si>
    <t xml:space="preserve"> Михайловна</t>
  </si>
  <si>
    <t xml:space="preserve">Василенко </t>
  </si>
  <si>
    <t xml:space="preserve"> Руслан </t>
  </si>
  <si>
    <t xml:space="preserve"> Геннадиевич</t>
  </si>
  <si>
    <t xml:space="preserve">Мощенко </t>
  </si>
  <si>
    <t xml:space="preserve"> Константин </t>
  </si>
  <si>
    <t xml:space="preserve"> Викторович</t>
  </si>
  <si>
    <t xml:space="preserve"> Вячеславович  </t>
  </si>
  <si>
    <t xml:space="preserve">Кодлаев </t>
  </si>
  <si>
    <t xml:space="preserve"> Давид</t>
  </si>
  <si>
    <t xml:space="preserve"> Алексеевич</t>
  </si>
  <si>
    <t xml:space="preserve">Мукебенов </t>
  </si>
  <si>
    <t xml:space="preserve"> Дольган </t>
  </si>
  <si>
    <t xml:space="preserve"> Хонгорович</t>
  </si>
  <si>
    <t xml:space="preserve"> Дамир </t>
  </si>
  <si>
    <t xml:space="preserve">Сачилаев </t>
  </si>
  <si>
    <t xml:space="preserve"> Улан </t>
  </si>
  <si>
    <t xml:space="preserve"> Бадмаевич</t>
  </si>
  <si>
    <t xml:space="preserve">Довданов </t>
  </si>
  <si>
    <t xml:space="preserve"> Таши </t>
  </si>
  <si>
    <t xml:space="preserve"> Петрович</t>
  </si>
  <si>
    <t xml:space="preserve">Богзыков </t>
  </si>
  <si>
    <t xml:space="preserve"> Айс </t>
  </si>
  <si>
    <t xml:space="preserve"> Анна </t>
  </si>
  <si>
    <t xml:space="preserve">Пюрвеев </t>
  </si>
  <si>
    <t xml:space="preserve"> Адьян</t>
  </si>
  <si>
    <t xml:space="preserve">Баранов </t>
  </si>
  <si>
    <t xml:space="preserve">Мукулдаев </t>
  </si>
  <si>
    <t xml:space="preserve"> Умар </t>
  </si>
  <si>
    <t xml:space="preserve">Нюрюпов </t>
  </si>
  <si>
    <t xml:space="preserve"> Олег </t>
  </si>
  <si>
    <t xml:space="preserve"> Олегович</t>
  </si>
  <si>
    <t xml:space="preserve"> Александрович</t>
  </si>
  <si>
    <t xml:space="preserve">Прокопенко </t>
  </si>
  <si>
    <t xml:space="preserve"> Евгения </t>
  </si>
  <si>
    <t xml:space="preserve"> Александровна</t>
  </si>
  <si>
    <t xml:space="preserve">Бадмаева </t>
  </si>
  <si>
    <t xml:space="preserve"> Яна </t>
  </si>
  <si>
    <t xml:space="preserve"> Маратовна</t>
  </si>
  <si>
    <t xml:space="preserve">Санджиева </t>
  </si>
  <si>
    <t xml:space="preserve"> Николаевна</t>
  </si>
  <si>
    <t>Айдаралиев Эдуард Тулегенович</t>
  </si>
  <si>
    <t xml:space="preserve">Бедяев </t>
  </si>
  <si>
    <t xml:space="preserve"> Мингиян </t>
  </si>
  <si>
    <t xml:space="preserve">Ехаев </t>
  </si>
  <si>
    <t>МБОУ"Средняя общеобразовательная школа№ 21"</t>
  </si>
  <si>
    <t xml:space="preserve">Мучкаева </t>
  </si>
  <si>
    <t xml:space="preserve"> Ксения </t>
  </si>
  <si>
    <t xml:space="preserve"> Заяновна </t>
  </si>
  <si>
    <t xml:space="preserve">Татаркина </t>
  </si>
  <si>
    <t xml:space="preserve"> Эрдниевна</t>
  </si>
  <si>
    <t xml:space="preserve">Эренценова </t>
  </si>
  <si>
    <t xml:space="preserve"> Алтана </t>
  </si>
  <si>
    <t xml:space="preserve">Этеев </t>
  </si>
  <si>
    <t xml:space="preserve"> Очир </t>
  </si>
  <si>
    <t xml:space="preserve"> Дмитриевич</t>
  </si>
  <si>
    <t xml:space="preserve">Хожахметов </t>
  </si>
  <si>
    <t xml:space="preserve"> Арман </t>
  </si>
  <si>
    <t xml:space="preserve"> Аскарович</t>
  </si>
  <si>
    <t xml:space="preserve">Базаев </t>
  </si>
  <si>
    <t xml:space="preserve"> Вадим </t>
  </si>
  <si>
    <t xml:space="preserve"> Денисович</t>
  </si>
  <si>
    <t xml:space="preserve">Доржеева </t>
  </si>
  <si>
    <t xml:space="preserve"> Анастасия </t>
  </si>
  <si>
    <t xml:space="preserve"> Аркадьевна</t>
  </si>
  <si>
    <t xml:space="preserve">Горяшкиева </t>
  </si>
  <si>
    <t xml:space="preserve"> Анастасия  </t>
  </si>
  <si>
    <t xml:space="preserve">  Николаевна</t>
  </si>
  <si>
    <t xml:space="preserve">Манджиев </t>
  </si>
  <si>
    <t xml:space="preserve"> Чингиз </t>
  </si>
  <si>
    <t xml:space="preserve"> Дамбаевич</t>
  </si>
  <si>
    <t xml:space="preserve">Джинцанова </t>
  </si>
  <si>
    <t xml:space="preserve"> Кермен </t>
  </si>
  <si>
    <t xml:space="preserve"> Игоревна</t>
  </si>
  <si>
    <t>Килганова</t>
  </si>
  <si>
    <t xml:space="preserve"> Татьяна </t>
  </si>
  <si>
    <t>МБОУ "Элистинский лицей"</t>
  </si>
  <si>
    <t xml:space="preserve">Булдаева </t>
  </si>
  <si>
    <t xml:space="preserve"> Александра</t>
  </si>
  <si>
    <t xml:space="preserve"> Олеговна</t>
  </si>
  <si>
    <t xml:space="preserve">Сангаджиева </t>
  </si>
  <si>
    <t xml:space="preserve">Бухаев </t>
  </si>
  <si>
    <t xml:space="preserve"> Алдар </t>
  </si>
  <si>
    <t xml:space="preserve">Тюрбеев </t>
  </si>
  <si>
    <t xml:space="preserve">Евсеенко </t>
  </si>
  <si>
    <t xml:space="preserve"> Артем </t>
  </si>
  <si>
    <t xml:space="preserve"> Юрьевич</t>
  </si>
  <si>
    <t xml:space="preserve"> Алтана</t>
  </si>
  <si>
    <t>Татаркина Алтана Саналовна</t>
  </si>
  <si>
    <t xml:space="preserve">Лиджиева </t>
  </si>
  <si>
    <t xml:space="preserve"> Баатровна</t>
  </si>
  <si>
    <t xml:space="preserve">Мацаков </t>
  </si>
  <si>
    <t xml:space="preserve"> Надвид </t>
  </si>
  <si>
    <t xml:space="preserve"> Давидович</t>
  </si>
  <si>
    <t xml:space="preserve"> муж</t>
  </si>
  <si>
    <t xml:space="preserve">Сусаров </t>
  </si>
  <si>
    <t xml:space="preserve"> Муслим </t>
  </si>
  <si>
    <t xml:space="preserve"> Мурсалинович</t>
  </si>
  <si>
    <t xml:space="preserve">Багальжанова </t>
  </si>
  <si>
    <t xml:space="preserve"> Анжелика </t>
  </si>
  <si>
    <t xml:space="preserve">Сангинов </t>
  </si>
  <si>
    <t xml:space="preserve"> Арслан </t>
  </si>
  <si>
    <t xml:space="preserve"> Витальевич</t>
  </si>
  <si>
    <t xml:space="preserve">Орусова </t>
  </si>
  <si>
    <t xml:space="preserve"> Карина </t>
  </si>
  <si>
    <t xml:space="preserve"> Витальевна</t>
  </si>
  <si>
    <t>МБОУ "Средняя общеобразовательная школа № 17" им Кугультинова Д.Н.</t>
  </si>
  <si>
    <t xml:space="preserve">Адьянова </t>
  </si>
  <si>
    <t xml:space="preserve"> Дарья</t>
  </si>
  <si>
    <t>Адьяев Наран Петрович</t>
  </si>
  <si>
    <t>Бадмаева Антонина Борисовна</t>
  </si>
  <si>
    <t xml:space="preserve">Слизская </t>
  </si>
  <si>
    <t xml:space="preserve"> Дарья </t>
  </si>
  <si>
    <t xml:space="preserve"> Романовна</t>
  </si>
  <si>
    <t>МБОУ"Средняя общеобразовательная школа № 21"</t>
  </si>
  <si>
    <t xml:space="preserve">Лиджеев </t>
  </si>
  <si>
    <t xml:space="preserve"> Данзан </t>
  </si>
  <si>
    <t xml:space="preserve">Цурюмов </t>
  </si>
  <si>
    <t xml:space="preserve"> Очирович</t>
  </si>
  <si>
    <t xml:space="preserve">Мишкеев </t>
  </si>
  <si>
    <t xml:space="preserve"> Олег</t>
  </si>
  <si>
    <t>МБОУ "Средняя общеобразовательная школа  №20"</t>
  </si>
  <si>
    <t xml:space="preserve"> Аюка </t>
  </si>
  <si>
    <t xml:space="preserve"> Феликсович </t>
  </si>
  <si>
    <t>МБОУ " Средняя общеобразовательная школа №10" им.Бембетова В.А.</t>
  </si>
  <si>
    <t xml:space="preserve">Балахонов </t>
  </si>
  <si>
    <t xml:space="preserve"> Баатр</t>
  </si>
  <si>
    <t xml:space="preserve">Дусалиев </t>
  </si>
  <si>
    <t xml:space="preserve"> Карим </t>
  </si>
  <si>
    <t xml:space="preserve"> Рашидович </t>
  </si>
  <si>
    <t xml:space="preserve">Бамбаев </t>
  </si>
  <si>
    <t xml:space="preserve"> Галсан </t>
  </si>
  <si>
    <t xml:space="preserve"> Яковлевич</t>
  </si>
  <si>
    <t xml:space="preserve">Доглаев </t>
  </si>
  <si>
    <t xml:space="preserve">Церенов </t>
  </si>
  <si>
    <t xml:space="preserve"> Арсланович</t>
  </si>
  <si>
    <t>МБОУ "Элистиский технический лицей"</t>
  </si>
  <si>
    <t xml:space="preserve">Айдаралиев </t>
  </si>
  <si>
    <t xml:space="preserve"> Алтай </t>
  </si>
  <si>
    <t xml:space="preserve"> Камильевич</t>
  </si>
  <si>
    <t xml:space="preserve">Ванькаева </t>
  </si>
  <si>
    <t xml:space="preserve"> Баина </t>
  </si>
  <si>
    <t>Айсовна</t>
  </si>
  <si>
    <t xml:space="preserve"> Айсовна</t>
  </si>
  <si>
    <t>Серятирова</t>
  </si>
  <si>
    <t xml:space="preserve"> Алексеевна </t>
  </si>
  <si>
    <t xml:space="preserve">Гасанова </t>
  </si>
  <si>
    <t xml:space="preserve"> Севиндж </t>
  </si>
  <si>
    <t xml:space="preserve"> Арзуман кызы </t>
  </si>
  <si>
    <t xml:space="preserve"> Санановна</t>
  </si>
  <si>
    <t>ПРОТОКОЛ</t>
  </si>
  <si>
    <t>Практика</t>
  </si>
  <si>
    <t>Айдаралиев</t>
  </si>
  <si>
    <t>Артур</t>
  </si>
  <si>
    <t>Эдуардович</t>
  </si>
  <si>
    <t>Кантемирова</t>
  </si>
  <si>
    <t>Карина</t>
  </si>
  <si>
    <t>Аркадьевна</t>
  </si>
  <si>
    <t>тест</t>
  </si>
  <si>
    <t>практика</t>
  </si>
  <si>
    <t>максимальный бал-100 (теория)</t>
  </si>
  <si>
    <t>максимальный балл- 100 (теория)</t>
  </si>
  <si>
    <t>максимальный балл-100 (теория)</t>
  </si>
  <si>
    <t>максимальный балл-100 (практика)</t>
  </si>
  <si>
    <t>максимальный балл -100 (практика)</t>
  </si>
  <si>
    <t>максимальный балл- 100 (практика)</t>
  </si>
  <si>
    <t>Дата проведения- 17 декабря 2021 г.</t>
  </si>
  <si>
    <t xml:space="preserve">муниципального этапа Всероссийской олимпиады школьников 2021-2022 уч. год    </t>
  </si>
  <si>
    <t>Предмет : О Б Ж  11 класс</t>
  </si>
  <si>
    <t>Тест</t>
  </si>
  <si>
    <t>Председател жюри:</t>
  </si>
  <si>
    <t>Муева А.В.</t>
  </si>
  <si>
    <t>Члены жюри:</t>
  </si>
  <si>
    <t>Шипеев Б.С.</t>
  </si>
  <si>
    <t>Ботиева Л.А.</t>
  </si>
  <si>
    <t>Василенко Д.Н.</t>
  </si>
  <si>
    <t>Бутаева И.Б.</t>
  </si>
  <si>
    <t>Дата проведения - 17 декабря 2021 г.</t>
  </si>
  <si>
    <t>Предмет: О Б Ж  10  класс</t>
  </si>
  <si>
    <t>Дата проведения: 17 декабря 2021г.</t>
  </si>
  <si>
    <t xml:space="preserve">Предмет: О Б Ж  9 класс    </t>
  </si>
  <si>
    <t xml:space="preserve">                                                                                                                        Предмет: О Б Ж  8 класс</t>
  </si>
  <si>
    <t xml:space="preserve"> Дата проведения  17 декабря 2021 г.</t>
  </si>
  <si>
    <t xml:space="preserve"> Дата проведения 17 декабря 2021 г.</t>
  </si>
  <si>
    <t xml:space="preserve"> Предмет: О Б Ж  7 класс</t>
  </si>
  <si>
    <t>победитель</t>
  </si>
  <si>
    <t>призер</t>
  </si>
  <si>
    <t xml:space="preserve">Владимир </t>
  </si>
  <si>
    <t>Николаевич</t>
  </si>
  <si>
    <t>02,09,.2005</t>
  </si>
  <si>
    <t>Дамир</t>
  </si>
  <si>
    <t>Саврович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</si>
</sst>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14" fontId="4" fillId="0" borderId="2" xfId="1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2" xfId="3" applyFont="1" applyFill="1" applyBorder="1" applyAlignment="1" applyProtection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4" fillId="0" borderId="2" xfId="1" applyFont="1" applyBorder="1" applyAlignment="1">
      <alignment wrapText="1"/>
    </xf>
    <xf numFmtId="0" fontId="5" fillId="0" borderId="2" xfId="2" applyFont="1" applyFill="1" applyBorder="1" applyAlignment="1">
      <alignment horizontal="center" vertical="top" wrapText="1"/>
    </xf>
    <xf numFmtId="14" fontId="4" fillId="0" borderId="2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5" fillId="0" borderId="2" xfId="2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wrapText="1"/>
    </xf>
    <xf numFmtId="14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vertical="top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Alignment="1"/>
    <xf numFmtId="0" fontId="2" fillId="0" borderId="2" xfId="0" applyFont="1" applyBorder="1" applyAlignment="1">
      <alignment wrapText="1"/>
    </xf>
    <xf numFmtId="0" fontId="5" fillId="0" borderId="2" xfId="2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right"/>
    </xf>
    <xf numFmtId="14" fontId="7" fillId="0" borderId="2" xfId="0" applyNumberFormat="1" applyFont="1" applyBorder="1" applyAlignment="1">
      <alignment horizontal="right" wrapText="1"/>
    </xf>
    <xf numFmtId="14" fontId="5" fillId="0" borderId="2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right"/>
    </xf>
    <xf numFmtId="14" fontId="7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0" borderId="2" xfId="2" applyFont="1" applyBorder="1" applyAlignment="1">
      <alignment wrapText="1"/>
    </xf>
    <xf numFmtId="0" fontId="5" fillId="0" borderId="2" xfId="2" applyFont="1" applyBorder="1" applyAlignment="1">
      <alignment horizontal="center" wrapText="1"/>
    </xf>
    <xf numFmtId="14" fontId="4" fillId="3" borderId="2" xfId="0" applyNumberFormat="1" applyFont="1" applyFill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2" xfId="2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2" xfId="0" applyFill="1" applyBorder="1" applyAlignment="1">
      <alignment wrapText="1"/>
    </xf>
    <xf numFmtId="14" fontId="0" fillId="0" borderId="2" xfId="0" applyNumberForma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4" fillId="0" borderId="0" xfId="1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14" fontId="4" fillId="0" borderId="0" xfId="1" applyNumberFormat="1" applyFont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4" fontId="4" fillId="0" borderId="0" xfId="1" applyNumberFormat="1" applyFont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Обычный 2" xfId="2" xr:uid="{00000000-0005-0000-0000-000002000000}"/>
    <cellStyle name="Обычный 3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zoomScale="70" zoomScaleNormal="70" workbookViewId="0">
      <selection activeCell="G13" sqref="G13"/>
    </sheetView>
  </sheetViews>
  <sheetFormatPr defaultRowHeight="14.4" x14ac:dyDescent="0.3"/>
  <cols>
    <col min="1" max="1" width="5.88671875" style="28" customWidth="1"/>
    <col min="2" max="2" width="13.88671875" customWidth="1"/>
    <col min="3" max="3" width="11.5546875" customWidth="1"/>
    <col min="4" max="4" width="20.6640625" customWidth="1"/>
    <col min="5" max="5" width="6.88671875" style="28" customWidth="1"/>
    <col min="6" max="6" width="11.6640625" style="28" customWidth="1"/>
    <col min="7" max="7" width="42.44140625" customWidth="1"/>
    <col min="8" max="8" width="8.88671875" style="28" customWidth="1"/>
    <col min="9" max="9" width="11.5546875" customWidth="1"/>
    <col min="17" max="17" width="11.6640625" customWidth="1"/>
    <col min="20" max="20" width="29.77734375" customWidth="1"/>
  </cols>
  <sheetData>
    <row r="1" spans="1:20" ht="15.6" x14ac:dyDescent="0.3">
      <c r="D1" s="107" t="s">
        <v>281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25"/>
    </row>
    <row r="2" spans="1:20" ht="15.6" x14ac:dyDescent="0.3">
      <c r="D2" s="107" t="s">
        <v>298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25"/>
    </row>
    <row r="3" spans="1:20" x14ac:dyDescent="0.3">
      <c r="D3" s="46"/>
      <c r="E3" s="47"/>
      <c r="F3" s="47"/>
      <c r="G3" s="112" t="s">
        <v>299</v>
      </c>
      <c r="H3" s="112"/>
      <c r="I3" s="112"/>
      <c r="J3" s="112"/>
      <c r="K3" s="112"/>
      <c r="L3" s="112"/>
      <c r="M3" s="112"/>
      <c r="N3" s="46"/>
      <c r="O3" s="46"/>
      <c r="P3" s="46"/>
    </row>
    <row r="4" spans="1:20" x14ac:dyDescent="0.3">
      <c r="D4" s="46"/>
      <c r="E4" s="47"/>
      <c r="F4" s="47"/>
      <c r="G4" s="46" t="s">
        <v>292</v>
      </c>
      <c r="H4" s="47"/>
      <c r="I4" s="46"/>
      <c r="J4" s="46"/>
      <c r="K4" s="46"/>
      <c r="L4" s="46"/>
      <c r="M4" s="46"/>
      <c r="N4" s="46"/>
      <c r="O4" s="46"/>
      <c r="P4" s="46"/>
    </row>
    <row r="5" spans="1:20" x14ac:dyDescent="0.3">
      <c r="D5" s="46"/>
      <c r="E5" s="47"/>
      <c r="F5" s="47"/>
      <c r="G5" s="46" t="s">
        <v>296</v>
      </c>
      <c r="H5" s="47"/>
      <c r="I5" s="46"/>
      <c r="J5" s="46"/>
      <c r="K5" s="112" t="s">
        <v>297</v>
      </c>
      <c r="L5" s="112"/>
      <c r="M5" s="112"/>
      <c r="N5" s="112"/>
      <c r="O5" s="46"/>
      <c r="P5" s="46"/>
    </row>
    <row r="6" spans="1:20" ht="28.2" customHeight="1" x14ac:dyDescent="0.3">
      <c r="A6" s="108" t="s">
        <v>0</v>
      </c>
      <c r="B6" s="108" t="s">
        <v>1</v>
      </c>
      <c r="C6" s="108" t="s">
        <v>2</v>
      </c>
      <c r="D6" s="108" t="s">
        <v>3</v>
      </c>
      <c r="E6" s="108" t="s">
        <v>4</v>
      </c>
      <c r="F6" s="108" t="s">
        <v>5</v>
      </c>
      <c r="G6" s="108" t="s">
        <v>6</v>
      </c>
      <c r="H6" s="108" t="s">
        <v>7</v>
      </c>
      <c r="I6" s="108" t="s">
        <v>8</v>
      </c>
      <c r="J6" s="95" t="s">
        <v>10</v>
      </c>
      <c r="K6" s="96"/>
      <c r="L6" s="96"/>
      <c r="M6" s="96"/>
      <c r="N6" s="96"/>
      <c r="O6" s="96"/>
      <c r="P6" s="97"/>
      <c r="Q6" s="96" t="s">
        <v>282</v>
      </c>
      <c r="R6" s="98" t="s">
        <v>11</v>
      </c>
      <c r="S6" s="99" t="s">
        <v>12</v>
      </c>
      <c r="T6" s="93" t="s">
        <v>9</v>
      </c>
    </row>
    <row r="7" spans="1:20" ht="17.399999999999999" customHeight="1" x14ac:dyDescent="0.3">
      <c r="A7" s="108"/>
      <c r="B7" s="108"/>
      <c r="C7" s="108"/>
      <c r="D7" s="108"/>
      <c r="E7" s="108"/>
      <c r="F7" s="108"/>
      <c r="G7" s="108"/>
      <c r="H7" s="108"/>
      <c r="I7" s="110"/>
      <c r="J7" s="104">
        <v>1</v>
      </c>
      <c r="K7" s="104">
        <v>2</v>
      </c>
      <c r="L7" s="104">
        <v>3</v>
      </c>
      <c r="M7" s="104">
        <v>4</v>
      </c>
      <c r="N7" s="104">
        <v>5</v>
      </c>
      <c r="O7" s="104">
        <v>6</v>
      </c>
      <c r="P7" s="105" t="s">
        <v>289</v>
      </c>
      <c r="Q7" s="102"/>
      <c r="R7" s="93"/>
      <c r="S7" s="100"/>
      <c r="T7" s="93"/>
    </row>
    <row r="8" spans="1:20" ht="15.6" customHeight="1" x14ac:dyDescent="0.3">
      <c r="A8" s="109"/>
      <c r="B8" s="109"/>
      <c r="C8" s="109"/>
      <c r="D8" s="109"/>
      <c r="E8" s="109"/>
      <c r="F8" s="109"/>
      <c r="G8" s="109"/>
      <c r="H8" s="109"/>
      <c r="I8" s="111"/>
      <c r="J8" s="104"/>
      <c r="K8" s="104"/>
      <c r="L8" s="104"/>
      <c r="M8" s="104"/>
      <c r="N8" s="104"/>
      <c r="O8" s="104"/>
      <c r="P8" s="106"/>
      <c r="Q8" s="103"/>
      <c r="R8" s="94"/>
      <c r="S8" s="101"/>
      <c r="T8" s="94"/>
    </row>
    <row r="9" spans="1:20" ht="28.2" x14ac:dyDescent="0.3">
      <c r="A9" s="34">
        <v>1</v>
      </c>
      <c r="B9" s="5" t="s">
        <v>90</v>
      </c>
      <c r="C9" s="5" t="s">
        <v>91</v>
      </c>
      <c r="D9" s="5" t="s">
        <v>92</v>
      </c>
      <c r="E9" s="19" t="s">
        <v>48</v>
      </c>
      <c r="F9" s="40">
        <v>38384</v>
      </c>
      <c r="G9" s="7" t="s">
        <v>37</v>
      </c>
      <c r="H9" s="34">
        <v>11</v>
      </c>
      <c r="I9" s="35" t="s">
        <v>316</v>
      </c>
      <c r="J9" s="11">
        <v>8</v>
      </c>
      <c r="K9" s="11">
        <v>7</v>
      </c>
      <c r="L9" s="11">
        <v>5</v>
      </c>
      <c r="M9" s="11">
        <v>8</v>
      </c>
      <c r="N9" s="11">
        <v>1</v>
      </c>
      <c r="O9" s="11">
        <v>10</v>
      </c>
      <c r="P9" s="11">
        <v>10</v>
      </c>
      <c r="Q9" s="11">
        <v>64</v>
      </c>
      <c r="R9" s="11">
        <f>SUM(J9:Q9)</f>
        <v>113</v>
      </c>
      <c r="S9" s="11">
        <f>R9/200*100</f>
        <v>56.499999999999993</v>
      </c>
      <c r="T9" s="7" t="s">
        <v>22</v>
      </c>
    </row>
    <row r="10" spans="1:20" ht="27.6" x14ac:dyDescent="0.3">
      <c r="A10" s="34">
        <v>2</v>
      </c>
      <c r="B10" s="5" t="s">
        <v>59</v>
      </c>
      <c r="C10" s="5" t="s">
        <v>60</v>
      </c>
      <c r="D10" s="5" t="s">
        <v>61</v>
      </c>
      <c r="E10" s="17" t="s">
        <v>48</v>
      </c>
      <c r="F10" s="40">
        <v>38414</v>
      </c>
      <c r="G10" s="6" t="s">
        <v>30</v>
      </c>
      <c r="H10" s="34">
        <v>11</v>
      </c>
      <c r="I10" s="11" t="s">
        <v>317</v>
      </c>
      <c r="J10" s="11">
        <v>8</v>
      </c>
      <c r="K10" s="11">
        <v>12</v>
      </c>
      <c r="L10" s="11">
        <v>3</v>
      </c>
      <c r="M10" s="11">
        <v>16</v>
      </c>
      <c r="N10" s="11">
        <v>0</v>
      </c>
      <c r="O10" s="11">
        <v>2</v>
      </c>
      <c r="P10" s="11">
        <v>6</v>
      </c>
      <c r="Q10" s="11">
        <v>65</v>
      </c>
      <c r="R10" s="11">
        <f>SUM(J10:Q10)</f>
        <v>112</v>
      </c>
      <c r="S10" s="11">
        <f>R10/200*100</f>
        <v>56.000000000000007</v>
      </c>
      <c r="T10" s="5" t="s">
        <v>16</v>
      </c>
    </row>
    <row r="11" spans="1:20" ht="27.6" x14ac:dyDescent="0.3">
      <c r="A11" s="34">
        <v>3</v>
      </c>
      <c r="B11" s="6" t="s">
        <v>69</v>
      </c>
      <c r="C11" s="6" t="s">
        <v>70</v>
      </c>
      <c r="D11" s="6" t="s">
        <v>71</v>
      </c>
      <c r="E11" s="30" t="s">
        <v>58</v>
      </c>
      <c r="F11" s="43">
        <v>38302</v>
      </c>
      <c r="G11" s="13" t="s">
        <v>33</v>
      </c>
      <c r="H11" s="34">
        <v>11</v>
      </c>
      <c r="I11" s="11" t="s">
        <v>317</v>
      </c>
      <c r="J11" s="11">
        <v>8</v>
      </c>
      <c r="K11" s="11">
        <v>0</v>
      </c>
      <c r="L11" s="11">
        <v>2</v>
      </c>
      <c r="M11" s="11">
        <v>17</v>
      </c>
      <c r="N11" s="11">
        <v>2</v>
      </c>
      <c r="O11" s="11">
        <v>10</v>
      </c>
      <c r="P11" s="11">
        <v>11</v>
      </c>
      <c r="Q11" s="11">
        <v>57</v>
      </c>
      <c r="R11" s="11">
        <f>SUM(J11:Q11)</f>
        <v>107</v>
      </c>
      <c r="S11" s="11">
        <f>R11/200*100</f>
        <v>53.5</v>
      </c>
      <c r="T11" s="9" t="s">
        <v>19</v>
      </c>
    </row>
    <row r="12" spans="1:20" ht="27.6" x14ac:dyDescent="0.3">
      <c r="A12" s="34">
        <v>4</v>
      </c>
      <c r="B12" s="6" t="s">
        <v>55</v>
      </c>
      <c r="C12" s="6" t="s">
        <v>56</v>
      </c>
      <c r="D12" s="6" t="s">
        <v>57</v>
      </c>
      <c r="E12" s="18" t="s">
        <v>58</v>
      </c>
      <c r="F12" s="39">
        <v>38256</v>
      </c>
      <c r="G12" s="6" t="s">
        <v>29</v>
      </c>
      <c r="H12" s="34">
        <v>11</v>
      </c>
      <c r="I12" s="11" t="s">
        <v>317</v>
      </c>
      <c r="J12" s="11">
        <v>8</v>
      </c>
      <c r="K12" s="11">
        <v>2</v>
      </c>
      <c r="L12" s="11">
        <v>0</v>
      </c>
      <c r="M12" s="11">
        <v>12</v>
      </c>
      <c r="N12" s="11">
        <v>0</v>
      </c>
      <c r="O12" s="11">
        <v>10</v>
      </c>
      <c r="P12" s="11">
        <v>7</v>
      </c>
      <c r="Q12" s="11">
        <v>61</v>
      </c>
      <c r="R12" s="11">
        <f>SUM(J12:Q12)</f>
        <v>100</v>
      </c>
      <c r="S12" s="11">
        <f>R12/200*100</f>
        <v>50</v>
      </c>
      <c r="T12" s="6" t="s">
        <v>15</v>
      </c>
    </row>
    <row r="13" spans="1:20" ht="28.2" x14ac:dyDescent="0.3">
      <c r="A13" s="34">
        <v>5</v>
      </c>
      <c r="B13" s="5" t="s">
        <v>98</v>
      </c>
      <c r="C13" s="5" t="s">
        <v>99</v>
      </c>
      <c r="D13" s="5" t="s">
        <v>100</v>
      </c>
      <c r="E13" s="19" t="s">
        <v>58</v>
      </c>
      <c r="F13" s="40">
        <v>38250</v>
      </c>
      <c r="G13" s="7" t="s">
        <v>37</v>
      </c>
      <c r="H13" s="34">
        <v>11</v>
      </c>
      <c r="I13" s="11" t="s">
        <v>317</v>
      </c>
      <c r="J13" s="11">
        <v>8</v>
      </c>
      <c r="K13" s="11">
        <v>4</v>
      </c>
      <c r="L13" s="11">
        <v>5</v>
      </c>
      <c r="M13" s="11">
        <v>1</v>
      </c>
      <c r="N13" s="11">
        <v>2</v>
      </c>
      <c r="O13" s="11">
        <v>6</v>
      </c>
      <c r="P13" s="11">
        <v>4</v>
      </c>
      <c r="Q13" s="11">
        <v>70</v>
      </c>
      <c r="R13" s="11">
        <f>SUM(J13:Q13)</f>
        <v>100</v>
      </c>
      <c r="S13" s="11">
        <f>R13/200*100</f>
        <v>50</v>
      </c>
      <c r="T13" s="7" t="s">
        <v>22</v>
      </c>
    </row>
    <row r="14" spans="1:20" ht="28.2" x14ac:dyDescent="0.3">
      <c r="A14" s="34">
        <v>6</v>
      </c>
      <c r="B14" s="16" t="s">
        <v>96</v>
      </c>
      <c r="C14" s="16" t="s">
        <v>68</v>
      </c>
      <c r="D14" s="16" t="s">
        <v>97</v>
      </c>
      <c r="E14" s="19" t="s">
        <v>48</v>
      </c>
      <c r="F14" s="39">
        <v>38464</v>
      </c>
      <c r="G14" s="7" t="s">
        <v>40</v>
      </c>
      <c r="H14" s="34">
        <v>11</v>
      </c>
      <c r="I14" s="11"/>
      <c r="J14" s="11">
        <v>4</v>
      </c>
      <c r="K14" s="11">
        <v>6</v>
      </c>
      <c r="L14" s="11">
        <v>2</v>
      </c>
      <c r="M14" s="11">
        <v>8</v>
      </c>
      <c r="N14" s="11">
        <v>1</v>
      </c>
      <c r="O14" s="11">
        <v>0</v>
      </c>
      <c r="P14" s="11">
        <v>10</v>
      </c>
      <c r="Q14" s="11">
        <v>63</v>
      </c>
      <c r="R14" s="11">
        <f>SUM(J14:Q14)</f>
        <v>94</v>
      </c>
      <c r="S14" s="11">
        <f>R14/200*100</f>
        <v>47</v>
      </c>
      <c r="T14" s="7" t="s">
        <v>25</v>
      </c>
    </row>
    <row r="15" spans="1:20" ht="43.8" customHeight="1" x14ac:dyDescent="0.3">
      <c r="A15" s="34">
        <v>7</v>
      </c>
      <c r="B15" s="11" t="s">
        <v>49</v>
      </c>
      <c r="C15" s="11" t="s">
        <v>50</v>
      </c>
      <c r="D15" s="11" t="s">
        <v>51</v>
      </c>
      <c r="E15" s="29" t="s">
        <v>48</v>
      </c>
      <c r="F15" s="37">
        <v>38470</v>
      </c>
      <c r="G15" s="11" t="s">
        <v>27</v>
      </c>
      <c r="H15" s="34">
        <v>11</v>
      </c>
      <c r="I15" s="35"/>
      <c r="J15" s="11">
        <v>0</v>
      </c>
      <c r="K15" s="11">
        <v>2</v>
      </c>
      <c r="L15" s="11">
        <v>0</v>
      </c>
      <c r="M15" s="11">
        <v>0</v>
      </c>
      <c r="N15" s="11">
        <v>0</v>
      </c>
      <c r="O15" s="11">
        <v>4</v>
      </c>
      <c r="P15" s="11">
        <v>10</v>
      </c>
      <c r="Q15" s="11">
        <v>73</v>
      </c>
      <c r="R15" s="11">
        <f>SUM(J15:Q15)</f>
        <v>89</v>
      </c>
      <c r="S15" s="11">
        <f>R15/200*100</f>
        <v>44.5</v>
      </c>
      <c r="T15" s="4" t="s">
        <v>13</v>
      </c>
    </row>
    <row r="16" spans="1:20" ht="27.6" x14ac:dyDescent="0.3">
      <c r="A16" s="34">
        <v>8</v>
      </c>
      <c r="B16" s="5" t="s">
        <v>88</v>
      </c>
      <c r="C16" s="5" t="s">
        <v>84</v>
      </c>
      <c r="D16" s="5" t="s">
        <v>89</v>
      </c>
      <c r="E16" s="19" t="s">
        <v>48</v>
      </c>
      <c r="F16" s="38">
        <v>38264</v>
      </c>
      <c r="G16" s="5" t="s">
        <v>28</v>
      </c>
      <c r="H16" s="34">
        <v>11</v>
      </c>
      <c r="I16" s="35"/>
      <c r="J16" s="11">
        <v>4</v>
      </c>
      <c r="K16" s="11">
        <v>1</v>
      </c>
      <c r="L16" s="11">
        <v>0</v>
      </c>
      <c r="M16" s="11">
        <v>2</v>
      </c>
      <c r="N16" s="11">
        <v>0</v>
      </c>
      <c r="O16" s="11">
        <v>6</v>
      </c>
      <c r="P16" s="11">
        <v>8</v>
      </c>
      <c r="Q16" s="11">
        <v>66</v>
      </c>
      <c r="R16" s="11">
        <f>SUM(J16:Q16)</f>
        <v>87</v>
      </c>
      <c r="S16" s="11">
        <f>R16/200*100</f>
        <v>43.5</v>
      </c>
      <c r="T16" s="5" t="s">
        <v>14</v>
      </c>
    </row>
    <row r="17" spans="1:20" ht="45.6" customHeight="1" x14ac:dyDescent="0.3">
      <c r="A17" s="34">
        <v>9</v>
      </c>
      <c r="B17" s="10" t="s">
        <v>72</v>
      </c>
      <c r="C17" s="10" t="s">
        <v>73</v>
      </c>
      <c r="D17" s="10" t="s">
        <v>74</v>
      </c>
      <c r="E17" s="23" t="s">
        <v>48</v>
      </c>
      <c r="F17" s="41">
        <v>38252</v>
      </c>
      <c r="G17" s="36" t="s">
        <v>32</v>
      </c>
      <c r="H17" s="34">
        <v>11</v>
      </c>
      <c r="I17" s="35"/>
      <c r="J17" s="11">
        <v>0</v>
      </c>
      <c r="K17" s="11">
        <v>2</v>
      </c>
      <c r="L17" s="11">
        <v>1</v>
      </c>
      <c r="M17" s="11">
        <v>1</v>
      </c>
      <c r="N17" s="11">
        <v>0</v>
      </c>
      <c r="O17" s="11">
        <v>0</v>
      </c>
      <c r="P17" s="11">
        <v>8</v>
      </c>
      <c r="Q17" s="11">
        <v>61</v>
      </c>
      <c r="R17" s="11">
        <f>SUM(J17:Q17)</f>
        <v>73</v>
      </c>
      <c r="S17" s="11">
        <f>R17/200*100</f>
        <v>36.5</v>
      </c>
      <c r="T17" s="8" t="s">
        <v>18</v>
      </c>
    </row>
    <row r="18" spans="1:20" ht="45.6" customHeight="1" x14ac:dyDescent="0.3">
      <c r="A18" s="34">
        <v>10</v>
      </c>
      <c r="B18" s="32" t="s">
        <v>104</v>
      </c>
      <c r="C18" s="32" t="s">
        <v>105</v>
      </c>
      <c r="D18" s="32" t="s">
        <v>81</v>
      </c>
      <c r="E18" s="18" t="s">
        <v>48</v>
      </c>
      <c r="F18" s="45" t="s">
        <v>43</v>
      </c>
      <c r="G18" s="33" t="s">
        <v>34</v>
      </c>
      <c r="H18" s="34">
        <v>11</v>
      </c>
      <c r="I18" s="11"/>
      <c r="J18" s="11">
        <v>0</v>
      </c>
      <c r="K18" s="11">
        <v>2</v>
      </c>
      <c r="L18" s="11">
        <v>0</v>
      </c>
      <c r="M18" s="11">
        <v>7</v>
      </c>
      <c r="N18" s="11">
        <v>2</v>
      </c>
      <c r="O18" s="11">
        <v>2</v>
      </c>
      <c r="P18" s="11">
        <v>12</v>
      </c>
      <c r="Q18" s="11">
        <v>48</v>
      </c>
      <c r="R18" s="11">
        <f>SUM(J18:Q18)</f>
        <v>73</v>
      </c>
      <c r="S18" s="11">
        <f>R18/200*100</f>
        <v>36.5</v>
      </c>
      <c r="T18" s="32" t="s">
        <v>26</v>
      </c>
    </row>
    <row r="19" spans="1:20" ht="41.4" x14ac:dyDescent="0.3">
      <c r="A19" s="34">
        <v>11</v>
      </c>
      <c r="B19" s="10" t="s">
        <v>75</v>
      </c>
      <c r="C19" s="10" t="s">
        <v>76</v>
      </c>
      <c r="D19" s="10" t="s">
        <v>77</v>
      </c>
      <c r="E19" s="23" t="s">
        <v>48</v>
      </c>
      <c r="F19" s="41">
        <v>38158</v>
      </c>
      <c r="G19" s="36" t="s">
        <v>32</v>
      </c>
      <c r="H19" s="34">
        <v>11</v>
      </c>
      <c r="I19" s="35"/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</v>
      </c>
      <c r="P19" s="11">
        <v>7</v>
      </c>
      <c r="Q19" s="11">
        <v>61</v>
      </c>
      <c r="R19" s="11">
        <f>SUM(J19:Q19)</f>
        <v>70</v>
      </c>
      <c r="S19" s="11">
        <f>R19/200*100</f>
        <v>35</v>
      </c>
      <c r="T19" s="8" t="s">
        <v>18</v>
      </c>
    </row>
    <row r="20" spans="1:20" ht="41.4" x14ac:dyDescent="0.3">
      <c r="A20" s="34">
        <v>12</v>
      </c>
      <c r="B20" s="10" t="s">
        <v>85</v>
      </c>
      <c r="C20" s="10" t="s">
        <v>86</v>
      </c>
      <c r="D20" s="10" t="s">
        <v>87</v>
      </c>
      <c r="E20" s="19" t="s">
        <v>48</v>
      </c>
      <c r="F20" s="41">
        <v>38400</v>
      </c>
      <c r="G20" s="36" t="s">
        <v>32</v>
      </c>
      <c r="H20" s="34">
        <v>11</v>
      </c>
      <c r="I20" s="35"/>
      <c r="J20" s="11">
        <v>0</v>
      </c>
      <c r="K20" s="11">
        <v>4</v>
      </c>
      <c r="L20" s="11">
        <v>2</v>
      </c>
      <c r="M20" s="11">
        <v>0</v>
      </c>
      <c r="N20" s="11">
        <v>1</v>
      </c>
      <c r="O20" s="11">
        <v>4</v>
      </c>
      <c r="P20" s="11">
        <v>8</v>
      </c>
      <c r="Q20" s="11">
        <v>47</v>
      </c>
      <c r="R20" s="11">
        <f>SUM(J20:Q20)</f>
        <v>66</v>
      </c>
      <c r="S20" s="11">
        <f>R20/200*100</f>
        <v>33</v>
      </c>
      <c r="T20" s="10" t="s">
        <v>18</v>
      </c>
    </row>
    <row r="21" spans="1:20" ht="47.4" customHeight="1" x14ac:dyDescent="0.3">
      <c r="A21" s="34">
        <v>13</v>
      </c>
      <c r="B21" s="7" t="s">
        <v>62</v>
      </c>
      <c r="C21" s="7" t="s">
        <v>63</v>
      </c>
      <c r="D21" s="7" t="s">
        <v>64</v>
      </c>
      <c r="E21" s="17" t="s">
        <v>48</v>
      </c>
      <c r="F21" s="39">
        <v>38363</v>
      </c>
      <c r="G21" s="7" t="s">
        <v>31</v>
      </c>
      <c r="H21" s="34">
        <v>11</v>
      </c>
      <c r="I21" s="35"/>
      <c r="J21" s="11">
        <v>4</v>
      </c>
      <c r="K21" s="11">
        <v>0</v>
      </c>
      <c r="L21" s="11">
        <v>0</v>
      </c>
      <c r="M21" s="11">
        <v>2</v>
      </c>
      <c r="N21" s="11">
        <v>0</v>
      </c>
      <c r="O21" s="11">
        <v>6</v>
      </c>
      <c r="P21" s="11">
        <v>8</v>
      </c>
      <c r="Q21" s="11">
        <v>41</v>
      </c>
      <c r="R21" s="11">
        <f>SUM(J21:Q21)</f>
        <v>61</v>
      </c>
      <c r="S21" s="11">
        <f>R21/200*100</f>
        <v>30.5</v>
      </c>
      <c r="T21" s="7" t="s">
        <v>17</v>
      </c>
    </row>
    <row r="22" spans="1:20" ht="41.4" x14ac:dyDescent="0.3">
      <c r="A22" s="34">
        <v>14</v>
      </c>
      <c r="B22" s="10" t="s">
        <v>78</v>
      </c>
      <c r="C22" s="10" t="s">
        <v>79</v>
      </c>
      <c r="D22" s="10" t="s">
        <v>80</v>
      </c>
      <c r="E22" s="23" t="s">
        <v>48</v>
      </c>
      <c r="F22" s="41">
        <v>38180</v>
      </c>
      <c r="G22" s="36" t="s">
        <v>32</v>
      </c>
      <c r="H22" s="34">
        <v>11</v>
      </c>
      <c r="I22" s="35"/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6</v>
      </c>
      <c r="P22" s="11">
        <v>7</v>
      </c>
      <c r="Q22" s="11">
        <v>47</v>
      </c>
      <c r="R22" s="11">
        <f>SUM(J22:Q22)</f>
        <v>60</v>
      </c>
      <c r="S22" s="11">
        <f>R22/200*100</f>
        <v>30</v>
      </c>
      <c r="T22" s="8" t="s">
        <v>18</v>
      </c>
    </row>
    <row r="23" spans="1:20" ht="27.6" x14ac:dyDescent="0.3">
      <c r="A23" s="34">
        <v>15</v>
      </c>
      <c r="B23" s="9" t="s">
        <v>93</v>
      </c>
      <c r="C23" s="9" t="s">
        <v>94</v>
      </c>
      <c r="D23" s="9" t="s">
        <v>95</v>
      </c>
      <c r="E23" s="19" t="s">
        <v>48</v>
      </c>
      <c r="F23" s="18" t="s">
        <v>44</v>
      </c>
      <c r="G23" s="6" t="s">
        <v>34</v>
      </c>
      <c r="H23" s="34">
        <v>11</v>
      </c>
      <c r="I23" s="35"/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6</v>
      </c>
      <c r="P23" s="11">
        <v>7</v>
      </c>
      <c r="Q23" s="11">
        <v>44</v>
      </c>
      <c r="R23" s="11">
        <f>SUM(J23:Q23)</f>
        <v>57</v>
      </c>
      <c r="S23" s="11">
        <f>R23/200*100</f>
        <v>28.499999999999996</v>
      </c>
      <c r="T23" s="9" t="s">
        <v>20</v>
      </c>
    </row>
    <row r="24" spans="1:20" x14ac:dyDescent="0.3">
      <c r="A24" s="34">
        <v>16</v>
      </c>
      <c r="B24" s="7" t="s">
        <v>82</v>
      </c>
      <c r="C24" s="7" t="s">
        <v>83</v>
      </c>
      <c r="D24" s="7" t="s">
        <v>71</v>
      </c>
      <c r="E24" s="19" t="s">
        <v>58</v>
      </c>
      <c r="F24" s="39">
        <v>38079</v>
      </c>
      <c r="G24" s="7" t="s">
        <v>36</v>
      </c>
      <c r="H24" s="34">
        <v>11</v>
      </c>
      <c r="I24" s="35"/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4</v>
      </c>
      <c r="P24" s="11">
        <v>8</v>
      </c>
      <c r="Q24" s="11">
        <v>38</v>
      </c>
      <c r="R24" s="11">
        <f>SUM(J24:Q24)</f>
        <v>50</v>
      </c>
      <c r="S24" s="11">
        <f>R24/200*100</f>
        <v>25</v>
      </c>
      <c r="T24" s="7" t="s">
        <v>21</v>
      </c>
    </row>
    <row r="25" spans="1:20" ht="28.2" x14ac:dyDescent="0.3">
      <c r="A25" s="34">
        <v>17</v>
      </c>
      <c r="B25" s="11" t="s">
        <v>45</v>
      </c>
      <c r="C25" s="11" t="s">
        <v>46</v>
      </c>
      <c r="D25" s="11" t="s">
        <v>47</v>
      </c>
      <c r="E25" s="29" t="s">
        <v>48</v>
      </c>
      <c r="F25" s="37">
        <v>38317</v>
      </c>
      <c r="G25" s="11" t="s">
        <v>27</v>
      </c>
      <c r="H25" s="34">
        <v>11</v>
      </c>
      <c r="I25" s="35"/>
      <c r="J25" s="11">
        <v>0</v>
      </c>
      <c r="K25" s="11">
        <v>2</v>
      </c>
      <c r="L25" s="11">
        <v>0</v>
      </c>
      <c r="M25" s="11">
        <v>0</v>
      </c>
      <c r="N25" s="11">
        <v>1</v>
      </c>
      <c r="O25" s="11">
        <v>0</v>
      </c>
      <c r="P25" s="11">
        <v>9</v>
      </c>
      <c r="Q25" s="11">
        <v>32</v>
      </c>
      <c r="R25" s="11">
        <f>SUM(J25:Q25)</f>
        <v>44</v>
      </c>
      <c r="S25" s="11">
        <f>R25/200*100</f>
        <v>22</v>
      </c>
      <c r="T25" s="4" t="s">
        <v>13</v>
      </c>
    </row>
    <row r="26" spans="1:20" ht="31.2" x14ac:dyDescent="0.3">
      <c r="A26" s="34">
        <v>18</v>
      </c>
      <c r="B26" s="31" t="s">
        <v>101</v>
      </c>
      <c r="C26" s="31" t="s">
        <v>102</v>
      </c>
      <c r="D26" s="31" t="s">
        <v>103</v>
      </c>
      <c r="E26" s="19" t="s">
        <v>58</v>
      </c>
      <c r="F26" s="44">
        <v>38218</v>
      </c>
      <c r="G26" s="31" t="s">
        <v>41</v>
      </c>
      <c r="H26" s="34">
        <v>11</v>
      </c>
      <c r="I26" s="11"/>
      <c r="J26" s="11">
        <v>0</v>
      </c>
      <c r="K26" s="11">
        <v>3</v>
      </c>
      <c r="L26" s="11">
        <v>0</v>
      </c>
      <c r="M26" s="11">
        <v>2</v>
      </c>
      <c r="N26" s="11">
        <v>1</v>
      </c>
      <c r="O26" s="11">
        <v>2</v>
      </c>
      <c r="P26" s="11">
        <v>3</v>
      </c>
      <c r="Q26" s="11">
        <v>11</v>
      </c>
      <c r="R26" s="11">
        <f>SUM(J26:Q26)</f>
        <v>22</v>
      </c>
      <c r="S26" s="11">
        <f>R26/200*100</f>
        <v>11</v>
      </c>
      <c r="T26" s="31" t="s">
        <v>17</v>
      </c>
    </row>
    <row r="27" spans="1:20" ht="41.4" x14ac:dyDescent="0.3">
      <c r="A27" s="34">
        <v>19</v>
      </c>
      <c r="B27" s="10" t="s">
        <v>67</v>
      </c>
      <c r="C27" s="10" t="s">
        <v>68</v>
      </c>
      <c r="D27" s="10" t="s">
        <v>66</v>
      </c>
      <c r="E27" s="17" t="s">
        <v>48</v>
      </c>
      <c r="F27" s="41">
        <v>38379</v>
      </c>
      <c r="G27" s="36" t="s">
        <v>32</v>
      </c>
      <c r="H27" s="34">
        <v>11</v>
      </c>
      <c r="I27" s="35"/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2</v>
      </c>
      <c r="P27" s="11">
        <v>8</v>
      </c>
      <c r="Q27" s="11">
        <v>7</v>
      </c>
      <c r="R27" s="11">
        <f>SUM(J27:Q27)</f>
        <v>17</v>
      </c>
      <c r="S27" s="11">
        <f>R27/200*100</f>
        <v>8.5</v>
      </c>
      <c r="T27" s="8" t="s">
        <v>18</v>
      </c>
    </row>
    <row r="28" spans="1:20" ht="36.6" customHeight="1" x14ac:dyDescent="0.3">
      <c r="A28" s="34">
        <v>20</v>
      </c>
      <c r="B28" s="5" t="s">
        <v>52</v>
      </c>
      <c r="C28" s="5" t="s">
        <v>53</v>
      </c>
      <c r="D28" s="5" t="s">
        <v>54</v>
      </c>
      <c r="E28" s="29" t="s">
        <v>48</v>
      </c>
      <c r="F28" s="38">
        <v>38275</v>
      </c>
      <c r="G28" s="5" t="s">
        <v>28</v>
      </c>
      <c r="H28" s="34">
        <v>11</v>
      </c>
      <c r="I28" s="35"/>
      <c r="J28" s="11">
        <v>0</v>
      </c>
      <c r="K28" s="11">
        <v>0</v>
      </c>
      <c r="L28" s="11">
        <v>1</v>
      </c>
      <c r="M28" s="11">
        <v>0</v>
      </c>
      <c r="N28" s="11">
        <v>1</v>
      </c>
      <c r="O28" s="11">
        <v>0</v>
      </c>
      <c r="P28" s="11">
        <v>4</v>
      </c>
      <c r="Q28" s="11">
        <v>7</v>
      </c>
      <c r="R28" s="11">
        <f>SUM(J28:Q28)</f>
        <v>13</v>
      </c>
      <c r="S28" s="11">
        <f>R28/200*100</f>
        <v>6.5</v>
      </c>
      <c r="T28" s="5" t="s">
        <v>14</v>
      </c>
    </row>
    <row r="29" spans="1:20" ht="20.399999999999999" customHeight="1" x14ac:dyDescent="0.3">
      <c r="A29" s="137"/>
      <c r="B29" s="138"/>
      <c r="C29" s="138"/>
      <c r="D29" s="138"/>
      <c r="E29" s="139"/>
      <c r="F29" s="140"/>
      <c r="G29" s="141"/>
      <c r="H29" s="137"/>
      <c r="I29" s="142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4"/>
    </row>
    <row r="30" spans="1:20" ht="15.6" x14ac:dyDescent="0.3">
      <c r="B30" s="57"/>
      <c r="C30" s="57" t="s">
        <v>301</v>
      </c>
      <c r="D30" s="57"/>
      <c r="E30" s="58"/>
      <c r="F30" s="58"/>
      <c r="G30" s="57" t="s">
        <v>302</v>
      </c>
      <c r="H30" s="58"/>
      <c r="I30" s="57"/>
    </row>
    <row r="31" spans="1:20" ht="15.6" x14ac:dyDescent="0.3">
      <c r="B31" s="57"/>
      <c r="C31" s="57"/>
      <c r="D31" s="57"/>
      <c r="E31" s="58"/>
      <c r="F31" s="58"/>
      <c r="G31" s="57"/>
      <c r="H31" s="58"/>
      <c r="I31" s="57"/>
    </row>
    <row r="32" spans="1:20" ht="15.6" x14ac:dyDescent="0.3">
      <c r="B32" s="57"/>
      <c r="C32" s="57" t="s">
        <v>303</v>
      </c>
      <c r="D32" s="57"/>
      <c r="E32" s="58"/>
      <c r="F32" s="58"/>
      <c r="G32" s="57" t="s">
        <v>304</v>
      </c>
      <c r="H32" s="58"/>
      <c r="I32" s="57"/>
    </row>
    <row r="33" spans="2:9" ht="15.6" x14ac:dyDescent="0.3">
      <c r="B33" s="57"/>
      <c r="C33" s="57"/>
      <c r="D33" s="57"/>
      <c r="E33" s="58"/>
      <c r="F33" s="58"/>
      <c r="G33" s="57" t="s">
        <v>305</v>
      </c>
      <c r="H33" s="58"/>
      <c r="I33" s="57"/>
    </row>
    <row r="34" spans="2:9" ht="15.6" x14ac:dyDescent="0.3">
      <c r="B34" s="57"/>
      <c r="C34" s="57"/>
      <c r="D34" s="57"/>
      <c r="E34" s="58"/>
      <c r="F34" s="58"/>
      <c r="G34" s="57" t="s">
        <v>306</v>
      </c>
      <c r="H34" s="58"/>
      <c r="I34" s="57"/>
    </row>
    <row r="35" spans="2:9" ht="15.6" x14ac:dyDescent="0.3">
      <c r="B35" s="57"/>
      <c r="C35" s="57"/>
      <c r="D35" s="57"/>
      <c r="E35" s="58"/>
      <c r="F35" s="58"/>
      <c r="G35" s="57" t="s">
        <v>307</v>
      </c>
      <c r="H35" s="58"/>
      <c r="I35" s="57"/>
    </row>
  </sheetData>
  <sortState ref="A9:T28">
    <sortCondition descending="1" ref="R9:R28"/>
  </sortState>
  <mergeCells count="25">
    <mergeCell ref="D1:P1"/>
    <mergeCell ref="D2:P2"/>
    <mergeCell ref="C6:C8"/>
    <mergeCell ref="B6:B8"/>
    <mergeCell ref="A6:A8"/>
    <mergeCell ref="I6:I8"/>
    <mergeCell ref="H6:H8"/>
    <mergeCell ref="G6:G8"/>
    <mergeCell ref="F6:F8"/>
    <mergeCell ref="E6:E8"/>
    <mergeCell ref="D6:D8"/>
    <mergeCell ref="K5:N5"/>
    <mergeCell ref="G3:M3"/>
    <mergeCell ref="T6:T8"/>
    <mergeCell ref="J6:P6"/>
    <mergeCell ref="R6:R8"/>
    <mergeCell ref="S6:S8"/>
    <mergeCell ref="Q6:Q8"/>
    <mergeCell ref="J7:J8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0"/>
  <sheetViews>
    <sheetView zoomScale="70" zoomScaleNormal="70" workbookViewId="0">
      <selection activeCell="I17" sqref="I17"/>
    </sheetView>
  </sheetViews>
  <sheetFormatPr defaultRowHeight="14.4" x14ac:dyDescent="0.3"/>
  <cols>
    <col min="1" max="1" width="6.5546875" style="47" customWidth="1"/>
    <col min="2" max="2" width="16.44140625" style="54" customWidth="1"/>
    <col min="3" max="3" width="14" style="54" customWidth="1"/>
    <col min="4" max="4" width="19.109375" style="54" customWidth="1"/>
    <col min="5" max="5" width="8.88671875" style="28"/>
    <col min="6" max="6" width="13.109375" style="60" customWidth="1"/>
    <col min="7" max="7" width="33.21875" customWidth="1"/>
    <col min="8" max="8" width="7.77734375" style="28" customWidth="1"/>
    <col min="9" max="9" width="13.6640625" customWidth="1"/>
    <col min="17" max="17" width="9.33203125" customWidth="1"/>
    <col min="19" max="19" width="11.77734375" customWidth="1"/>
    <col min="20" max="20" width="30.21875" customWidth="1"/>
  </cols>
  <sheetData>
    <row r="1" spans="1:20" ht="15.6" x14ac:dyDescent="0.3">
      <c r="F1" s="107" t="s">
        <v>281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15.6" x14ac:dyDescent="0.3">
      <c r="F2" s="107" t="s">
        <v>298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0" ht="15.6" x14ac:dyDescent="0.3">
      <c r="F3" s="64"/>
      <c r="G3" s="57"/>
      <c r="H3" s="58"/>
      <c r="I3" s="113" t="s">
        <v>309</v>
      </c>
      <c r="J3" s="113"/>
      <c r="K3" s="113"/>
      <c r="L3" s="113"/>
      <c r="M3" s="113"/>
      <c r="N3" s="113"/>
      <c r="O3" s="57"/>
      <c r="P3" s="57"/>
      <c r="Q3" s="57"/>
      <c r="R3" s="57"/>
      <c r="S3" s="57"/>
    </row>
    <row r="4" spans="1:20" ht="15.6" x14ac:dyDescent="0.3">
      <c r="F4" s="64"/>
      <c r="G4" s="113" t="s">
        <v>293</v>
      </c>
      <c r="H4" s="113"/>
      <c r="I4" s="113"/>
      <c r="J4" s="57"/>
      <c r="K4" s="57"/>
      <c r="L4" s="57"/>
      <c r="M4" s="57"/>
      <c r="N4" s="113" t="s">
        <v>308</v>
      </c>
      <c r="O4" s="113"/>
      <c r="P4" s="113"/>
      <c r="Q4" s="113"/>
      <c r="R4" s="113"/>
      <c r="S4" s="57"/>
    </row>
    <row r="5" spans="1:20" ht="15.6" x14ac:dyDescent="0.3">
      <c r="F5" s="64"/>
      <c r="G5" s="114" t="s">
        <v>295</v>
      </c>
      <c r="H5" s="114"/>
      <c r="I5" s="114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0" ht="31.2" customHeight="1" x14ac:dyDescent="0.3">
      <c r="A6" s="115" t="s">
        <v>0</v>
      </c>
      <c r="B6" s="108" t="s">
        <v>1</v>
      </c>
      <c r="C6" s="108" t="s">
        <v>2</v>
      </c>
      <c r="D6" s="108" t="s">
        <v>3</v>
      </c>
      <c r="E6" s="108" t="s">
        <v>4</v>
      </c>
      <c r="F6" s="117" t="s">
        <v>5</v>
      </c>
      <c r="G6" s="108" t="s">
        <v>6</v>
      </c>
      <c r="H6" s="108" t="s">
        <v>7</v>
      </c>
      <c r="I6" s="108" t="s">
        <v>8</v>
      </c>
      <c r="J6" s="95" t="s">
        <v>10</v>
      </c>
      <c r="K6" s="96"/>
      <c r="L6" s="96"/>
      <c r="M6" s="96"/>
      <c r="N6" s="96"/>
      <c r="O6" s="96"/>
      <c r="P6" s="97"/>
      <c r="Q6" s="96" t="s">
        <v>290</v>
      </c>
      <c r="R6" s="98" t="s">
        <v>11</v>
      </c>
      <c r="S6" s="99" t="s">
        <v>12</v>
      </c>
      <c r="T6" s="93" t="s">
        <v>9</v>
      </c>
    </row>
    <row r="7" spans="1:20" ht="15.6" customHeight="1" x14ac:dyDescent="0.3">
      <c r="A7" s="115"/>
      <c r="B7" s="108"/>
      <c r="C7" s="108"/>
      <c r="D7" s="108"/>
      <c r="E7" s="108"/>
      <c r="F7" s="118"/>
      <c r="G7" s="108"/>
      <c r="H7" s="108"/>
      <c r="I7" s="110"/>
      <c r="J7" s="104">
        <v>1</v>
      </c>
      <c r="K7" s="104">
        <v>2</v>
      </c>
      <c r="L7" s="104">
        <v>3</v>
      </c>
      <c r="M7" s="104">
        <v>4</v>
      </c>
      <c r="N7" s="104">
        <v>5</v>
      </c>
      <c r="O7" s="104">
        <v>6</v>
      </c>
      <c r="P7" s="105" t="s">
        <v>300</v>
      </c>
      <c r="Q7" s="102"/>
      <c r="R7" s="93"/>
      <c r="S7" s="100"/>
      <c r="T7" s="93"/>
    </row>
    <row r="8" spans="1:20" ht="11.4" customHeight="1" x14ac:dyDescent="0.3">
      <c r="A8" s="116"/>
      <c r="B8" s="109"/>
      <c r="C8" s="109"/>
      <c r="D8" s="109"/>
      <c r="E8" s="109"/>
      <c r="F8" s="119"/>
      <c r="G8" s="109"/>
      <c r="H8" s="109"/>
      <c r="I8" s="111"/>
      <c r="J8" s="104"/>
      <c r="K8" s="104"/>
      <c r="L8" s="104"/>
      <c r="M8" s="104"/>
      <c r="N8" s="104"/>
      <c r="O8" s="104"/>
      <c r="P8" s="106"/>
      <c r="Q8" s="103"/>
      <c r="R8" s="94"/>
      <c r="S8" s="101"/>
      <c r="T8" s="94"/>
    </row>
    <row r="9" spans="1:20" ht="29.4" customHeight="1" x14ac:dyDescent="0.3">
      <c r="A9" s="29">
        <v>1</v>
      </c>
      <c r="B9" s="7" t="s">
        <v>115</v>
      </c>
      <c r="C9" s="7" t="s">
        <v>116</v>
      </c>
      <c r="D9" s="7" t="s">
        <v>117</v>
      </c>
      <c r="E9" s="19" t="s">
        <v>48</v>
      </c>
      <c r="F9" s="62">
        <v>38332</v>
      </c>
      <c r="G9" s="7" t="s">
        <v>118</v>
      </c>
      <c r="H9" s="48">
        <v>10</v>
      </c>
      <c r="I9" s="2" t="s">
        <v>316</v>
      </c>
      <c r="J9" s="3">
        <v>8</v>
      </c>
      <c r="K9" s="3">
        <v>0</v>
      </c>
      <c r="L9" s="3">
        <v>6</v>
      </c>
      <c r="M9" s="3">
        <v>17</v>
      </c>
      <c r="N9" s="3">
        <v>18</v>
      </c>
      <c r="O9" s="3">
        <v>10</v>
      </c>
      <c r="P9" s="3">
        <v>20</v>
      </c>
      <c r="Q9" s="3">
        <v>83</v>
      </c>
      <c r="R9" s="3">
        <f>SUM(J9:Q9)</f>
        <v>162</v>
      </c>
      <c r="S9" s="52">
        <f>R9/200*100</f>
        <v>81</v>
      </c>
      <c r="T9" s="7" t="s">
        <v>172</v>
      </c>
    </row>
    <row r="10" spans="1:20" ht="27.6" x14ac:dyDescent="0.3">
      <c r="A10" s="29">
        <v>2</v>
      </c>
      <c r="B10" s="7" t="s">
        <v>119</v>
      </c>
      <c r="C10" s="7" t="s">
        <v>120</v>
      </c>
      <c r="D10" s="7" t="s">
        <v>110</v>
      </c>
      <c r="E10" s="19" t="s">
        <v>48</v>
      </c>
      <c r="F10" s="62">
        <v>38540</v>
      </c>
      <c r="G10" s="6" t="s">
        <v>30</v>
      </c>
      <c r="H10" s="48">
        <v>10</v>
      </c>
      <c r="I10" s="2" t="s">
        <v>317</v>
      </c>
      <c r="J10" s="3">
        <v>8</v>
      </c>
      <c r="K10" s="3">
        <v>16</v>
      </c>
      <c r="L10" s="3">
        <v>6</v>
      </c>
      <c r="M10" s="3">
        <v>16</v>
      </c>
      <c r="N10" s="3">
        <v>13</v>
      </c>
      <c r="O10" s="3">
        <v>10</v>
      </c>
      <c r="P10" s="3">
        <v>20</v>
      </c>
      <c r="Q10" s="3">
        <v>63</v>
      </c>
      <c r="R10" s="3">
        <f>SUM(J10:Q10)</f>
        <v>152</v>
      </c>
      <c r="S10" s="52">
        <f>R10/200*100</f>
        <v>76</v>
      </c>
      <c r="T10" s="5" t="s">
        <v>16</v>
      </c>
    </row>
    <row r="11" spans="1:20" ht="42" x14ac:dyDescent="0.3">
      <c r="A11" s="29">
        <v>3</v>
      </c>
      <c r="B11" s="7" t="s">
        <v>65</v>
      </c>
      <c r="C11" s="7" t="s">
        <v>94</v>
      </c>
      <c r="D11" s="7" t="s">
        <v>138</v>
      </c>
      <c r="E11" s="19" t="s">
        <v>48</v>
      </c>
      <c r="F11" s="62">
        <v>38827</v>
      </c>
      <c r="G11" s="14" t="s">
        <v>37</v>
      </c>
      <c r="H11" s="48">
        <v>10</v>
      </c>
      <c r="I11" s="2" t="s">
        <v>317</v>
      </c>
      <c r="J11" s="3">
        <v>4</v>
      </c>
      <c r="K11" s="3">
        <v>14</v>
      </c>
      <c r="L11" s="3">
        <v>5</v>
      </c>
      <c r="M11" s="3">
        <v>10</v>
      </c>
      <c r="N11" s="3">
        <v>6</v>
      </c>
      <c r="O11" s="3">
        <v>10</v>
      </c>
      <c r="P11" s="3">
        <v>20</v>
      </c>
      <c r="Q11" s="3">
        <v>83</v>
      </c>
      <c r="R11" s="3">
        <f>SUM(J11:Q11)</f>
        <v>152</v>
      </c>
      <c r="S11" s="52">
        <f>R11/200*100</f>
        <v>76</v>
      </c>
      <c r="T11" s="7" t="s">
        <v>22</v>
      </c>
    </row>
    <row r="12" spans="1:20" ht="42" x14ac:dyDescent="0.3">
      <c r="A12" s="29">
        <v>4</v>
      </c>
      <c r="B12" s="7" t="s">
        <v>121</v>
      </c>
      <c r="C12" s="7" t="s">
        <v>122</v>
      </c>
      <c r="D12" s="7" t="s">
        <v>123</v>
      </c>
      <c r="E12" s="19" t="s">
        <v>58</v>
      </c>
      <c r="F12" s="62">
        <v>38498</v>
      </c>
      <c r="G12" s="14" t="s">
        <v>37</v>
      </c>
      <c r="H12" s="48">
        <v>10</v>
      </c>
      <c r="I12" s="2" t="s">
        <v>317</v>
      </c>
      <c r="J12" s="3">
        <v>8</v>
      </c>
      <c r="K12" s="3">
        <v>21</v>
      </c>
      <c r="L12" s="3">
        <v>6</v>
      </c>
      <c r="M12" s="3">
        <v>0</v>
      </c>
      <c r="N12" s="3">
        <v>1</v>
      </c>
      <c r="O12" s="3">
        <v>10</v>
      </c>
      <c r="P12" s="3">
        <v>20</v>
      </c>
      <c r="Q12" s="3">
        <v>83</v>
      </c>
      <c r="R12" s="3">
        <f>SUM(J12:Q12)</f>
        <v>149</v>
      </c>
      <c r="S12" s="52">
        <f>R12/200*100</f>
        <v>74.5</v>
      </c>
      <c r="T12" s="7" t="s">
        <v>22</v>
      </c>
    </row>
    <row r="13" spans="1:20" ht="42" x14ac:dyDescent="0.3">
      <c r="A13" s="29">
        <v>5</v>
      </c>
      <c r="B13" s="7" t="s">
        <v>109</v>
      </c>
      <c r="C13" s="7" t="s">
        <v>79</v>
      </c>
      <c r="D13" s="7" t="s">
        <v>110</v>
      </c>
      <c r="E13" s="19" t="s">
        <v>48</v>
      </c>
      <c r="F13" s="62">
        <v>38639</v>
      </c>
      <c r="G13" s="14" t="s">
        <v>37</v>
      </c>
      <c r="H13" s="48">
        <v>10</v>
      </c>
      <c r="I13" s="2" t="s">
        <v>317</v>
      </c>
      <c r="J13" s="3">
        <v>4</v>
      </c>
      <c r="K13" s="3">
        <v>12</v>
      </c>
      <c r="L13" s="3">
        <v>6</v>
      </c>
      <c r="M13" s="3">
        <v>11</v>
      </c>
      <c r="N13" s="3">
        <v>9</v>
      </c>
      <c r="O13" s="3">
        <v>10</v>
      </c>
      <c r="P13" s="3">
        <v>20</v>
      </c>
      <c r="Q13" s="3">
        <v>50</v>
      </c>
      <c r="R13" s="3">
        <f>SUM(J13:Q13)</f>
        <v>122</v>
      </c>
      <c r="S13" s="52">
        <f>R13/200*100</f>
        <v>61</v>
      </c>
      <c r="T13" s="7" t="s">
        <v>22</v>
      </c>
    </row>
    <row r="14" spans="1:20" ht="27.6" x14ac:dyDescent="0.3">
      <c r="A14" s="29">
        <v>6</v>
      </c>
      <c r="B14" s="7" t="s">
        <v>152</v>
      </c>
      <c r="C14" s="7" t="s">
        <v>153</v>
      </c>
      <c r="D14" s="7" t="s">
        <v>89</v>
      </c>
      <c r="E14" s="56" t="s">
        <v>48</v>
      </c>
      <c r="F14" s="62">
        <v>38633</v>
      </c>
      <c r="G14" s="12" t="s">
        <v>30</v>
      </c>
      <c r="H14" s="48">
        <v>10</v>
      </c>
      <c r="I14" s="2" t="s">
        <v>317</v>
      </c>
      <c r="J14" s="3">
        <v>8</v>
      </c>
      <c r="K14" s="3">
        <v>7</v>
      </c>
      <c r="L14" s="3">
        <v>6</v>
      </c>
      <c r="M14" s="3">
        <v>13</v>
      </c>
      <c r="N14" s="3">
        <v>0</v>
      </c>
      <c r="O14" s="3">
        <v>10</v>
      </c>
      <c r="P14" s="3">
        <v>19</v>
      </c>
      <c r="Q14" s="3">
        <v>55</v>
      </c>
      <c r="R14" s="3">
        <f>SUM(J14:Q14)</f>
        <v>118</v>
      </c>
      <c r="S14" s="52">
        <f>R14/200*100</f>
        <v>59</v>
      </c>
      <c r="T14" s="5" t="s">
        <v>16</v>
      </c>
    </row>
    <row r="15" spans="1:20" ht="28.2" x14ac:dyDescent="0.3">
      <c r="A15" s="29">
        <v>7</v>
      </c>
      <c r="B15" s="7" t="s">
        <v>146</v>
      </c>
      <c r="C15" s="7" t="s">
        <v>147</v>
      </c>
      <c r="D15" s="7" t="s">
        <v>148</v>
      </c>
      <c r="E15" s="56" t="s">
        <v>48</v>
      </c>
      <c r="F15" s="62">
        <v>38720</v>
      </c>
      <c r="G15" s="14" t="s">
        <v>31</v>
      </c>
      <c r="H15" s="48">
        <v>10</v>
      </c>
      <c r="I15" s="2" t="s">
        <v>317</v>
      </c>
      <c r="J15" s="3">
        <v>8</v>
      </c>
      <c r="K15" s="3">
        <v>0</v>
      </c>
      <c r="L15" s="3">
        <v>0</v>
      </c>
      <c r="M15" s="3">
        <v>16</v>
      </c>
      <c r="N15" s="3">
        <v>16</v>
      </c>
      <c r="O15" s="3">
        <v>0</v>
      </c>
      <c r="P15" s="3">
        <v>12</v>
      </c>
      <c r="Q15" s="3">
        <v>66</v>
      </c>
      <c r="R15" s="3">
        <f>SUM(J15:Q15)</f>
        <v>118</v>
      </c>
      <c r="S15" s="52">
        <f>R15/200*100</f>
        <v>59</v>
      </c>
      <c r="T15" s="7" t="s">
        <v>17</v>
      </c>
    </row>
    <row r="16" spans="1:20" ht="42" x14ac:dyDescent="0.3">
      <c r="A16" s="29">
        <v>8</v>
      </c>
      <c r="B16" s="7" t="s">
        <v>124</v>
      </c>
      <c r="C16" s="7" t="s">
        <v>125</v>
      </c>
      <c r="D16" s="7" t="s">
        <v>126</v>
      </c>
      <c r="E16" s="19" t="s">
        <v>48</v>
      </c>
      <c r="F16" s="62">
        <v>38686</v>
      </c>
      <c r="G16" s="14" t="s">
        <v>37</v>
      </c>
      <c r="H16" s="48">
        <v>10</v>
      </c>
      <c r="I16" s="2"/>
      <c r="J16" s="3">
        <v>4</v>
      </c>
      <c r="K16" s="3">
        <v>2</v>
      </c>
      <c r="L16" s="3">
        <v>6</v>
      </c>
      <c r="M16" s="3">
        <v>0</v>
      </c>
      <c r="N16" s="3">
        <v>2</v>
      </c>
      <c r="O16" s="3">
        <v>10</v>
      </c>
      <c r="P16" s="3">
        <v>10</v>
      </c>
      <c r="Q16" s="3">
        <v>79</v>
      </c>
      <c r="R16" s="3">
        <f>SUM(J16:Q16)</f>
        <v>113</v>
      </c>
      <c r="S16" s="52">
        <f>R16/200*100</f>
        <v>56.499999999999993</v>
      </c>
      <c r="T16" s="7" t="s">
        <v>22</v>
      </c>
    </row>
    <row r="17" spans="1:20" ht="28.2" x14ac:dyDescent="0.3">
      <c r="A17" s="29">
        <v>9</v>
      </c>
      <c r="B17" s="11" t="s">
        <v>135</v>
      </c>
      <c r="C17" s="11" t="s">
        <v>136</v>
      </c>
      <c r="D17" s="11" t="s">
        <v>137</v>
      </c>
      <c r="E17" s="19" t="s">
        <v>48</v>
      </c>
      <c r="F17" s="61">
        <v>38540</v>
      </c>
      <c r="G17" s="11" t="s">
        <v>39</v>
      </c>
      <c r="H17" s="48">
        <v>10</v>
      </c>
      <c r="I17" s="2"/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10</v>
      </c>
      <c r="P17" s="3">
        <v>5</v>
      </c>
      <c r="Q17" s="3">
        <v>69</v>
      </c>
      <c r="R17" s="3">
        <f>SUM(J17:Q17)</f>
        <v>86</v>
      </c>
      <c r="S17" s="52">
        <f>R17/200*100</f>
        <v>43</v>
      </c>
      <c r="T17" s="11" t="s">
        <v>24</v>
      </c>
    </row>
    <row r="18" spans="1:20" ht="28.2" x14ac:dyDescent="0.3">
      <c r="A18" s="29">
        <v>10</v>
      </c>
      <c r="B18" s="7" t="s">
        <v>132</v>
      </c>
      <c r="C18" s="7" t="s">
        <v>133</v>
      </c>
      <c r="D18" s="7" t="s">
        <v>134</v>
      </c>
      <c r="E18" s="19" t="s">
        <v>48</v>
      </c>
      <c r="F18" s="62">
        <v>38647</v>
      </c>
      <c r="G18" s="7" t="s">
        <v>128</v>
      </c>
      <c r="H18" s="48">
        <v>10</v>
      </c>
      <c r="I18" s="2"/>
      <c r="J18" s="3">
        <v>0</v>
      </c>
      <c r="K18" s="3">
        <v>1</v>
      </c>
      <c r="L18" s="3">
        <v>1</v>
      </c>
      <c r="M18" s="3">
        <v>1</v>
      </c>
      <c r="N18" s="3">
        <v>0</v>
      </c>
      <c r="O18" s="3">
        <v>0</v>
      </c>
      <c r="P18" s="3">
        <v>3</v>
      </c>
      <c r="Q18" s="3">
        <v>79</v>
      </c>
      <c r="R18" s="3">
        <f>SUM(J18:Q18)</f>
        <v>85</v>
      </c>
      <c r="S18" s="52">
        <f>R18/200*100</f>
        <v>42.5</v>
      </c>
      <c r="T18" s="7" t="s">
        <v>17</v>
      </c>
    </row>
    <row r="19" spans="1:20" ht="42" x14ac:dyDescent="0.3">
      <c r="A19" s="29">
        <v>11</v>
      </c>
      <c r="B19" s="7" t="s">
        <v>155</v>
      </c>
      <c r="C19" s="7" t="s">
        <v>156</v>
      </c>
      <c r="D19" s="7" t="s">
        <v>110</v>
      </c>
      <c r="E19" s="56" t="s">
        <v>48</v>
      </c>
      <c r="F19" s="62">
        <v>38715</v>
      </c>
      <c r="G19" s="14" t="s">
        <v>37</v>
      </c>
      <c r="H19" s="48">
        <v>10</v>
      </c>
      <c r="I19" s="2"/>
      <c r="J19" s="3">
        <v>0</v>
      </c>
      <c r="K19" s="3">
        <v>2</v>
      </c>
      <c r="L19" s="3">
        <v>0</v>
      </c>
      <c r="M19" s="3">
        <v>1</v>
      </c>
      <c r="N19" s="3">
        <v>0</v>
      </c>
      <c r="O19" s="3">
        <v>4</v>
      </c>
      <c r="P19" s="3">
        <v>13</v>
      </c>
      <c r="Q19" s="3">
        <v>57</v>
      </c>
      <c r="R19" s="3">
        <f>SUM(J19:Q19)</f>
        <v>77</v>
      </c>
      <c r="S19" s="52">
        <f>R19/200*100</f>
        <v>38.5</v>
      </c>
      <c r="T19" s="7" t="s">
        <v>22</v>
      </c>
    </row>
    <row r="20" spans="1:20" ht="41.4" x14ac:dyDescent="0.3">
      <c r="A20" s="29">
        <v>12</v>
      </c>
      <c r="B20" s="7" t="s">
        <v>129</v>
      </c>
      <c r="C20" s="7" t="s">
        <v>130</v>
      </c>
      <c r="D20" s="7" t="s">
        <v>131</v>
      </c>
      <c r="E20" s="19" t="s">
        <v>58</v>
      </c>
      <c r="F20" s="63">
        <v>38597</v>
      </c>
      <c r="G20" s="13" t="s">
        <v>33</v>
      </c>
      <c r="H20" s="48">
        <v>10</v>
      </c>
      <c r="I20" s="2"/>
      <c r="J20" s="3">
        <v>4</v>
      </c>
      <c r="K20" s="3">
        <v>0</v>
      </c>
      <c r="L20" s="3">
        <v>0</v>
      </c>
      <c r="M20" s="3">
        <v>10</v>
      </c>
      <c r="N20" s="3">
        <v>4</v>
      </c>
      <c r="O20" s="3">
        <v>0</v>
      </c>
      <c r="P20" s="3">
        <v>6</v>
      </c>
      <c r="Q20" s="3">
        <v>52</v>
      </c>
      <c r="R20" s="3">
        <f>SUM(J20:Q20)</f>
        <v>76</v>
      </c>
      <c r="S20" s="52">
        <f>R20/200*100</f>
        <v>38</v>
      </c>
      <c r="T20" s="9" t="s">
        <v>19</v>
      </c>
    </row>
    <row r="21" spans="1:20" ht="42" x14ac:dyDescent="0.3">
      <c r="A21" s="29">
        <v>13</v>
      </c>
      <c r="B21" s="55" t="s">
        <v>167</v>
      </c>
      <c r="C21" s="55" t="s">
        <v>168</v>
      </c>
      <c r="D21" s="55" t="s">
        <v>169</v>
      </c>
      <c r="E21" s="51" t="s">
        <v>58</v>
      </c>
      <c r="F21" s="62">
        <v>38479</v>
      </c>
      <c r="G21" s="7" t="s">
        <v>42</v>
      </c>
      <c r="H21" s="48">
        <v>10</v>
      </c>
      <c r="I21" s="52"/>
      <c r="J21" s="52">
        <v>0</v>
      </c>
      <c r="K21" s="52">
        <v>11</v>
      </c>
      <c r="L21" s="52">
        <v>2</v>
      </c>
      <c r="M21" s="52">
        <v>0</v>
      </c>
      <c r="N21" s="52">
        <v>0</v>
      </c>
      <c r="O21" s="52">
        <v>2</v>
      </c>
      <c r="P21" s="52">
        <v>7</v>
      </c>
      <c r="Q21" s="52">
        <v>52</v>
      </c>
      <c r="R21" s="3">
        <f>SUM(J21:Q21)</f>
        <v>74</v>
      </c>
      <c r="S21" s="52">
        <f>R21/200*100</f>
        <v>37</v>
      </c>
      <c r="T21" s="53" t="s">
        <v>25</v>
      </c>
    </row>
    <row r="22" spans="1:20" ht="41.4" x14ac:dyDescent="0.3">
      <c r="A22" s="29">
        <v>14</v>
      </c>
      <c r="B22" s="7" t="s">
        <v>142</v>
      </c>
      <c r="C22" s="7" t="s">
        <v>143</v>
      </c>
      <c r="D22" s="7" t="s">
        <v>144</v>
      </c>
      <c r="E22" s="19" t="s">
        <v>48</v>
      </c>
      <c r="F22" s="63">
        <v>38806</v>
      </c>
      <c r="G22" s="13" t="s">
        <v>33</v>
      </c>
      <c r="H22" s="48">
        <v>10</v>
      </c>
      <c r="I22" s="2"/>
      <c r="J22" s="3">
        <v>4</v>
      </c>
      <c r="K22" s="3">
        <v>0</v>
      </c>
      <c r="L22" s="3">
        <v>0</v>
      </c>
      <c r="M22" s="3">
        <v>17</v>
      </c>
      <c r="N22" s="3">
        <v>8</v>
      </c>
      <c r="O22" s="3">
        <v>0</v>
      </c>
      <c r="P22" s="3">
        <v>7</v>
      </c>
      <c r="Q22" s="3">
        <v>35</v>
      </c>
      <c r="R22" s="3">
        <f>SUM(J22:Q22)</f>
        <v>71</v>
      </c>
      <c r="S22" s="52">
        <f>R22/200*100</f>
        <v>35.5</v>
      </c>
      <c r="T22" s="9" t="s">
        <v>19</v>
      </c>
    </row>
    <row r="23" spans="1:20" ht="55.8" x14ac:dyDescent="0.3">
      <c r="A23" s="29">
        <v>15</v>
      </c>
      <c r="B23" s="15" t="s">
        <v>62</v>
      </c>
      <c r="C23" s="15" t="s">
        <v>318</v>
      </c>
      <c r="D23" s="15" t="s">
        <v>319</v>
      </c>
      <c r="E23" s="88" t="s">
        <v>48</v>
      </c>
      <c r="F23" s="89" t="s">
        <v>320</v>
      </c>
      <c r="G23" s="71" t="s">
        <v>32</v>
      </c>
      <c r="H23" s="88">
        <v>10</v>
      </c>
      <c r="I23" s="90"/>
      <c r="J23" s="91">
        <v>8</v>
      </c>
      <c r="K23" s="91">
        <v>0</v>
      </c>
      <c r="L23" s="91">
        <v>1</v>
      </c>
      <c r="M23" s="91">
        <v>2</v>
      </c>
      <c r="N23" s="91">
        <v>0</v>
      </c>
      <c r="O23" s="91">
        <v>10</v>
      </c>
      <c r="P23" s="91">
        <v>8</v>
      </c>
      <c r="Q23" s="90">
        <v>37</v>
      </c>
      <c r="R23" s="91">
        <f>SUM(J23:Q23)</f>
        <v>66</v>
      </c>
      <c r="S23" s="52">
        <f>R23/200*100</f>
        <v>33</v>
      </c>
      <c r="T23" s="90" t="s">
        <v>18</v>
      </c>
    </row>
    <row r="24" spans="1:20" ht="27.6" x14ac:dyDescent="0.3">
      <c r="A24" s="29">
        <v>16</v>
      </c>
      <c r="B24" s="7" t="s">
        <v>139</v>
      </c>
      <c r="C24" s="7" t="s">
        <v>140</v>
      </c>
      <c r="D24" s="7" t="s">
        <v>141</v>
      </c>
      <c r="E24" s="19" t="s">
        <v>48</v>
      </c>
      <c r="F24" s="61">
        <v>38645</v>
      </c>
      <c r="G24" s="5" t="s">
        <v>28</v>
      </c>
      <c r="H24" s="48">
        <v>10</v>
      </c>
      <c r="I24" s="2"/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6</v>
      </c>
      <c r="P24" s="3">
        <v>5</v>
      </c>
      <c r="Q24" s="3">
        <v>52</v>
      </c>
      <c r="R24" s="3">
        <f>SUM(J24:Q24)</f>
        <v>65</v>
      </c>
      <c r="S24" s="52">
        <f>R24/200*100</f>
        <v>32.5</v>
      </c>
      <c r="T24" s="5" t="s">
        <v>14</v>
      </c>
    </row>
    <row r="25" spans="1:20" ht="42" x14ac:dyDescent="0.3">
      <c r="A25" s="29">
        <v>17</v>
      </c>
      <c r="B25" s="55" t="s">
        <v>164</v>
      </c>
      <c r="C25" s="55" t="s">
        <v>165</v>
      </c>
      <c r="D25" s="55" t="s">
        <v>166</v>
      </c>
      <c r="E25" s="51" t="s">
        <v>58</v>
      </c>
      <c r="F25" s="62">
        <v>38580</v>
      </c>
      <c r="G25" s="7" t="s">
        <v>42</v>
      </c>
      <c r="H25" s="48">
        <v>10</v>
      </c>
      <c r="I25" s="52"/>
      <c r="J25" s="52">
        <v>0</v>
      </c>
      <c r="K25" s="52">
        <v>0</v>
      </c>
      <c r="L25" s="52">
        <v>1</v>
      </c>
      <c r="M25" s="52">
        <v>2</v>
      </c>
      <c r="N25" s="52">
        <v>0</v>
      </c>
      <c r="O25" s="52">
        <v>4</v>
      </c>
      <c r="P25" s="52">
        <v>10</v>
      </c>
      <c r="Q25" s="52">
        <v>48</v>
      </c>
      <c r="R25" s="3">
        <f>SUM(J25:Q25)</f>
        <v>65</v>
      </c>
      <c r="S25" s="52">
        <f>R25/200*100</f>
        <v>32.5</v>
      </c>
      <c r="T25" s="82" t="s">
        <v>25</v>
      </c>
    </row>
    <row r="26" spans="1:20" ht="27.6" x14ac:dyDescent="0.3">
      <c r="A26" s="29">
        <v>18</v>
      </c>
      <c r="B26" s="7" t="s">
        <v>111</v>
      </c>
      <c r="C26" s="7" t="s">
        <v>112</v>
      </c>
      <c r="D26" s="7" t="s">
        <v>113</v>
      </c>
      <c r="E26" s="19" t="s">
        <v>48</v>
      </c>
      <c r="F26" s="62">
        <v>38442</v>
      </c>
      <c r="G26" s="83" t="s">
        <v>114</v>
      </c>
      <c r="H26" s="84">
        <v>10</v>
      </c>
      <c r="I26" s="85"/>
      <c r="J26" s="86">
        <v>0</v>
      </c>
      <c r="K26" s="86">
        <v>0</v>
      </c>
      <c r="L26" s="86">
        <v>0</v>
      </c>
      <c r="M26" s="86">
        <v>2</v>
      </c>
      <c r="N26" s="86">
        <v>1</v>
      </c>
      <c r="O26" s="86">
        <v>0</v>
      </c>
      <c r="P26" s="86">
        <v>8</v>
      </c>
      <c r="Q26" s="86">
        <v>48</v>
      </c>
      <c r="R26" s="86">
        <f>SUM(J26:Q26)</f>
        <v>59</v>
      </c>
      <c r="S26" s="52">
        <f>R26/200*100</f>
        <v>29.5</v>
      </c>
      <c r="T26" s="6" t="s">
        <v>15</v>
      </c>
    </row>
    <row r="27" spans="1:20" ht="27.6" x14ac:dyDescent="0.3">
      <c r="A27" s="29">
        <v>19</v>
      </c>
      <c r="B27" s="7" t="s">
        <v>158</v>
      </c>
      <c r="C27" s="7" t="s">
        <v>159</v>
      </c>
      <c r="D27" s="7" t="s">
        <v>137</v>
      </c>
      <c r="E27" s="56" t="s">
        <v>48</v>
      </c>
      <c r="F27" s="61">
        <v>38462</v>
      </c>
      <c r="G27" s="21" t="s">
        <v>28</v>
      </c>
      <c r="H27" s="48">
        <v>10</v>
      </c>
      <c r="I27" s="2"/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6</v>
      </c>
      <c r="P27" s="3">
        <v>7</v>
      </c>
      <c r="Q27" s="3">
        <v>37</v>
      </c>
      <c r="R27" s="3">
        <f>SUM(J27:Q27)</f>
        <v>52</v>
      </c>
      <c r="S27" s="52">
        <f>R27/200*100</f>
        <v>26</v>
      </c>
      <c r="T27" s="5" t="s">
        <v>14</v>
      </c>
    </row>
    <row r="28" spans="1:20" ht="55.8" x14ac:dyDescent="0.3">
      <c r="A28" s="29">
        <v>20</v>
      </c>
      <c r="B28" s="15" t="s">
        <v>119</v>
      </c>
      <c r="C28" s="15" t="s">
        <v>321</v>
      </c>
      <c r="D28" s="15" t="s">
        <v>322</v>
      </c>
      <c r="E28" s="88" t="s">
        <v>48</v>
      </c>
      <c r="F28" s="92">
        <v>38722</v>
      </c>
      <c r="G28" s="71" t="s">
        <v>32</v>
      </c>
      <c r="H28" s="88">
        <v>10</v>
      </c>
      <c r="I28" s="90"/>
      <c r="J28" s="91">
        <v>0</v>
      </c>
      <c r="K28" s="91">
        <v>0</v>
      </c>
      <c r="L28" s="91">
        <v>1</v>
      </c>
      <c r="M28" s="91">
        <v>0</v>
      </c>
      <c r="N28" s="91">
        <v>1</v>
      </c>
      <c r="O28" s="91">
        <v>4</v>
      </c>
      <c r="P28" s="91">
        <v>5</v>
      </c>
      <c r="Q28" s="90">
        <v>40</v>
      </c>
      <c r="R28" s="91">
        <f>SUM(J28:Q28)</f>
        <v>51</v>
      </c>
      <c r="S28" s="52">
        <f>R28/200*100</f>
        <v>25.5</v>
      </c>
      <c r="T28" s="90" t="s">
        <v>18</v>
      </c>
    </row>
    <row r="29" spans="1:20" ht="27.6" x14ac:dyDescent="0.3">
      <c r="A29" s="29">
        <v>21</v>
      </c>
      <c r="B29" s="7" t="s">
        <v>160</v>
      </c>
      <c r="C29" s="7" t="s">
        <v>161</v>
      </c>
      <c r="D29" s="7" t="s">
        <v>162</v>
      </c>
      <c r="E29" s="56" t="s">
        <v>48</v>
      </c>
      <c r="F29" s="61">
        <v>38476</v>
      </c>
      <c r="G29" s="21" t="s">
        <v>28</v>
      </c>
      <c r="H29" s="48">
        <v>10</v>
      </c>
      <c r="I29" s="3"/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4</v>
      </c>
      <c r="P29" s="3">
        <v>5</v>
      </c>
      <c r="Q29" s="3">
        <v>40</v>
      </c>
      <c r="R29" s="3">
        <f>SUM(J29:Q29)</f>
        <v>49</v>
      </c>
      <c r="S29" s="52">
        <f>R29/200*100</f>
        <v>24.5</v>
      </c>
      <c r="T29" s="5" t="s">
        <v>14</v>
      </c>
    </row>
    <row r="30" spans="1:20" ht="27.6" x14ac:dyDescent="0.3">
      <c r="A30" s="29">
        <v>22</v>
      </c>
      <c r="B30" s="7" t="s">
        <v>157</v>
      </c>
      <c r="C30" s="7" t="s">
        <v>86</v>
      </c>
      <c r="D30" s="7" t="s">
        <v>126</v>
      </c>
      <c r="E30" s="56" t="s">
        <v>48</v>
      </c>
      <c r="F30" s="61">
        <v>38836</v>
      </c>
      <c r="G30" s="21" t="s">
        <v>28</v>
      </c>
      <c r="H30" s="48">
        <v>10</v>
      </c>
      <c r="I30" s="2"/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2</v>
      </c>
      <c r="P30" s="3">
        <v>6</v>
      </c>
      <c r="Q30" s="3">
        <v>35</v>
      </c>
      <c r="R30" s="3">
        <f>SUM(J30:Q30)</f>
        <v>43</v>
      </c>
      <c r="S30" s="52">
        <f>R30/200*100</f>
        <v>21.5</v>
      </c>
      <c r="T30" s="5" t="s">
        <v>14</v>
      </c>
    </row>
    <row r="31" spans="1:20" ht="28.2" x14ac:dyDescent="0.3">
      <c r="A31" s="29">
        <v>23</v>
      </c>
      <c r="B31" s="11" t="s">
        <v>106</v>
      </c>
      <c r="C31" s="11" t="s">
        <v>107</v>
      </c>
      <c r="D31" s="11" t="s">
        <v>71</v>
      </c>
      <c r="E31" s="29" t="s">
        <v>58</v>
      </c>
      <c r="F31" s="65" t="s">
        <v>108</v>
      </c>
      <c r="G31" s="11" t="s">
        <v>39</v>
      </c>
      <c r="H31" s="48">
        <v>10</v>
      </c>
      <c r="I31" s="2"/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10</v>
      </c>
      <c r="P31" s="3">
        <v>4</v>
      </c>
      <c r="Q31" s="3">
        <v>23</v>
      </c>
      <c r="R31" s="3">
        <f>SUM(J31:Q31)</f>
        <v>37</v>
      </c>
      <c r="S31" s="52">
        <f>R31/200*100</f>
        <v>18.5</v>
      </c>
      <c r="T31" s="11" t="s">
        <v>24</v>
      </c>
    </row>
    <row r="32" spans="1:20" ht="27.6" x14ac:dyDescent="0.3">
      <c r="A32" s="29">
        <v>24</v>
      </c>
      <c r="B32" s="7" t="s">
        <v>149</v>
      </c>
      <c r="C32" s="7" t="s">
        <v>150</v>
      </c>
      <c r="D32" s="7" t="s">
        <v>151</v>
      </c>
      <c r="E32" s="56" t="s">
        <v>48</v>
      </c>
      <c r="F32" s="61">
        <v>38473</v>
      </c>
      <c r="G32" s="21" t="s">
        <v>28</v>
      </c>
      <c r="H32" s="48">
        <v>10</v>
      </c>
      <c r="I32" s="2"/>
      <c r="J32" s="3">
        <v>0</v>
      </c>
      <c r="K32" s="3">
        <v>0</v>
      </c>
      <c r="L32" s="3">
        <v>1</v>
      </c>
      <c r="M32" s="3">
        <v>0</v>
      </c>
      <c r="N32" s="3">
        <v>1</v>
      </c>
      <c r="O32" s="3">
        <v>0</v>
      </c>
      <c r="P32" s="3">
        <v>3</v>
      </c>
      <c r="Q32" s="3">
        <v>24</v>
      </c>
      <c r="R32" s="3">
        <f>SUM(J32:Q32)</f>
        <v>29</v>
      </c>
      <c r="S32" s="52">
        <f>R32/200*100</f>
        <v>14.499999999999998</v>
      </c>
      <c r="T32" s="5" t="s">
        <v>14</v>
      </c>
    </row>
    <row r="33" spans="1:20" x14ac:dyDescent="0.3">
      <c r="A33" s="87"/>
      <c r="B33" s="15"/>
      <c r="C33" s="15"/>
      <c r="D33" s="15"/>
      <c r="E33" s="88"/>
      <c r="F33" s="89"/>
      <c r="G33" s="71"/>
      <c r="H33" s="88"/>
      <c r="I33" s="90"/>
      <c r="J33" s="91"/>
      <c r="K33" s="91"/>
      <c r="L33" s="91"/>
      <c r="M33" s="91"/>
      <c r="N33" s="91"/>
      <c r="O33" s="91"/>
      <c r="P33" s="91"/>
      <c r="Q33" s="90"/>
      <c r="R33" s="91"/>
      <c r="S33" s="52">
        <f>R33/200*100</f>
        <v>0</v>
      </c>
      <c r="T33" s="90"/>
    </row>
    <row r="35" spans="1:20" ht="15.6" x14ac:dyDescent="0.3">
      <c r="B35" s="57"/>
      <c r="C35" s="57" t="s">
        <v>301</v>
      </c>
      <c r="D35" s="57"/>
      <c r="E35" s="58"/>
      <c r="F35" s="64"/>
      <c r="G35" s="57" t="s">
        <v>302</v>
      </c>
    </row>
    <row r="36" spans="1:20" ht="15.6" x14ac:dyDescent="0.3">
      <c r="B36" s="57"/>
      <c r="C36" s="57"/>
      <c r="D36" s="57"/>
      <c r="E36" s="58"/>
      <c r="F36" s="64"/>
      <c r="G36" s="57"/>
    </row>
    <row r="37" spans="1:20" ht="15.6" x14ac:dyDescent="0.3">
      <c r="B37" s="57"/>
      <c r="C37" s="57" t="s">
        <v>303</v>
      </c>
      <c r="D37" s="57"/>
      <c r="E37" s="58"/>
      <c r="F37" s="64"/>
      <c r="G37" s="57" t="s">
        <v>304</v>
      </c>
    </row>
    <row r="38" spans="1:20" ht="15.6" x14ac:dyDescent="0.3">
      <c r="B38" s="57"/>
      <c r="C38" s="57"/>
      <c r="D38" s="57"/>
      <c r="E38" s="58"/>
      <c r="F38" s="64"/>
      <c r="G38" s="57" t="s">
        <v>305</v>
      </c>
    </row>
    <row r="39" spans="1:20" ht="15.6" x14ac:dyDescent="0.3">
      <c r="B39" s="57"/>
      <c r="C39" s="57"/>
      <c r="D39" s="57"/>
      <c r="E39" s="58"/>
      <c r="F39" s="64"/>
      <c r="G39" s="57" t="s">
        <v>306</v>
      </c>
    </row>
    <row r="40" spans="1:20" ht="15.6" x14ac:dyDescent="0.3">
      <c r="B40" s="57"/>
      <c r="C40" s="57"/>
      <c r="D40" s="57"/>
      <c r="E40" s="58"/>
      <c r="F40" s="64"/>
      <c r="G40" s="57" t="s">
        <v>307</v>
      </c>
    </row>
  </sheetData>
  <sortState ref="A9:T33">
    <sortCondition descending="1" ref="R9:R33"/>
  </sortState>
  <mergeCells count="27">
    <mergeCell ref="T6:T8"/>
    <mergeCell ref="F1:S1"/>
    <mergeCell ref="F2:S2"/>
    <mergeCell ref="G6:G8"/>
    <mergeCell ref="H6:H8"/>
    <mergeCell ref="I6:I8"/>
    <mergeCell ref="J6:P6"/>
    <mergeCell ref="R6:R8"/>
    <mergeCell ref="S6:S8"/>
    <mergeCell ref="F6:F8"/>
    <mergeCell ref="Q6:Q8"/>
    <mergeCell ref="J7:J8"/>
    <mergeCell ref="K7:K8"/>
    <mergeCell ref="L7:L8"/>
    <mergeCell ref="M7:M8"/>
    <mergeCell ref="I3:N3"/>
    <mergeCell ref="A6:A8"/>
    <mergeCell ref="B6:B8"/>
    <mergeCell ref="C6:C8"/>
    <mergeCell ref="D6:D8"/>
    <mergeCell ref="E6:E8"/>
    <mergeCell ref="N4:R4"/>
    <mergeCell ref="N7:N8"/>
    <mergeCell ref="O7:O8"/>
    <mergeCell ref="P7:P8"/>
    <mergeCell ref="G4:I4"/>
    <mergeCell ref="G5:I5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1"/>
  <sheetViews>
    <sheetView topLeftCell="A4" zoomScale="78" zoomScaleNormal="78" workbookViewId="0">
      <selection activeCell="T18" sqref="T18"/>
    </sheetView>
  </sheetViews>
  <sheetFormatPr defaultRowHeight="14.4" x14ac:dyDescent="0.3"/>
  <cols>
    <col min="1" max="1" width="7.44140625" style="47" customWidth="1"/>
    <col min="2" max="2" width="14.33203125" customWidth="1"/>
    <col min="3" max="3" width="13.44140625" customWidth="1"/>
    <col min="4" max="4" width="14.88671875" customWidth="1"/>
    <col min="5" max="5" width="8.21875" style="28" customWidth="1"/>
    <col min="6" max="6" width="9.77734375" style="28" customWidth="1"/>
    <col min="7" max="7" width="35.5546875" customWidth="1"/>
    <col min="8" max="8" width="7.77734375" style="28" customWidth="1"/>
    <col min="9" max="9" width="11.33203125" customWidth="1"/>
    <col min="16" max="16" width="8.88671875" customWidth="1"/>
    <col min="17" max="17" width="11.6640625" customWidth="1"/>
    <col min="20" max="20" width="25.33203125" customWidth="1"/>
  </cols>
  <sheetData>
    <row r="1" spans="1:20" ht="15.6" x14ac:dyDescent="0.3">
      <c r="G1" s="107" t="s">
        <v>281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.6" x14ac:dyDescent="0.3">
      <c r="G2" s="107" t="s">
        <v>298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5.6" x14ac:dyDescent="0.3">
      <c r="G3" s="120" t="s">
        <v>311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</row>
    <row r="4" spans="1:20" ht="15.6" x14ac:dyDescent="0.3">
      <c r="G4" s="124" t="s">
        <v>292</v>
      </c>
      <c r="H4" s="124"/>
      <c r="I4" s="124"/>
      <c r="J4" s="124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.6" x14ac:dyDescent="0.3">
      <c r="G5" s="124" t="s">
        <v>295</v>
      </c>
      <c r="H5" s="124"/>
      <c r="I5" s="124"/>
      <c r="J5" s="124"/>
      <c r="K5" s="25"/>
      <c r="L5" s="25"/>
      <c r="M5" s="25"/>
      <c r="N5" s="25"/>
      <c r="O5" s="107" t="s">
        <v>310</v>
      </c>
      <c r="P5" s="107"/>
      <c r="Q5" s="107"/>
      <c r="R5" s="107"/>
      <c r="S5" s="25"/>
      <c r="T5" s="25"/>
    </row>
    <row r="6" spans="1:20" ht="31.2" customHeight="1" x14ac:dyDescent="0.3">
      <c r="A6" s="108" t="s">
        <v>0</v>
      </c>
      <c r="B6" s="108" t="s">
        <v>1</v>
      </c>
      <c r="C6" s="108" t="s">
        <v>2</v>
      </c>
      <c r="D6" s="108" t="s">
        <v>3</v>
      </c>
      <c r="E6" s="108" t="s">
        <v>4</v>
      </c>
      <c r="F6" s="108" t="s">
        <v>5</v>
      </c>
      <c r="G6" s="108" t="s">
        <v>6</v>
      </c>
      <c r="H6" s="108" t="s">
        <v>7</v>
      </c>
      <c r="I6" s="108" t="s">
        <v>8</v>
      </c>
      <c r="J6" s="95" t="s">
        <v>10</v>
      </c>
      <c r="K6" s="96"/>
      <c r="L6" s="96"/>
      <c r="M6" s="96"/>
      <c r="N6" s="96"/>
      <c r="O6" s="96"/>
      <c r="P6" s="96"/>
      <c r="Q6" s="96" t="s">
        <v>290</v>
      </c>
      <c r="R6" s="98" t="s">
        <v>11</v>
      </c>
      <c r="S6" s="99" t="s">
        <v>12</v>
      </c>
      <c r="T6" s="93" t="s">
        <v>9</v>
      </c>
    </row>
    <row r="7" spans="1:20" ht="15.6" customHeight="1" x14ac:dyDescent="0.3">
      <c r="A7" s="108"/>
      <c r="B7" s="108"/>
      <c r="C7" s="108"/>
      <c r="D7" s="108"/>
      <c r="E7" s="108"/>
      <c r="F7" s="108"/>
      <c r="G7" s="108"/>
      <c r="H7" s="108"/>
      <c r="I7" s="110"/>
      <c r="J7" s="104">
        <v>1</v>
      </c>
      <c r="K7" s="104">
        <v>2</v>
      </c>
      <c r="L7" s="104">
        <v>3</v>
      </c>
      <c r="M7" s="104">
        <v>4</v>
      </c>
      <c r="N7" s="104">
        <v>5</v>
      </c>
      <c r="O7" s="104">
        <v>6</v>
      </c>
      <c r="P7" s="104" t="s">
        <v>289</v>
      </c>
      <c r="Q7" s="122"/>
      <c r="R7" s="93"/>
      <c r="S7" s="100"/>
      <c r="T7" s="93"/>
    </row>
    <row r="8" spans="1:20" ht="15.6" customHeight="1" x14ac:dyDescent="0.3">
      <c r="A8" s="109"/>
      <c r="B8" s="109"/>
      <c r="C8" s="109"/>
      <c r="D8" s="109"/>
      <c r="E8" s="109"/>
      <c r="F8" s="109"/>
      <c r="G8" s="109"/>
      <c r="H8" s="109"/>
      <c r="I8" s="111"/>
      <c r="J8" s="104"/>
      <c r="K8" s="104"/>
      <c r="L8" s="104"/>
      <c r="M8" s="104"/>
      <c r="N8" s="104"/>
      <c r="O8" s="104"/>
      <c r="P8" s="104"/>
      <c r="Q8" s="123"/>
      <c r="R8" s="94"/>
      <c r="S8" s="101"/>
      <c r="T8" s="94"/>
    </row>
    <row r="9" spans="1:20" x14ac:dyDescent="0.3">
      <c r="A9" s="34">
        <v>1</v>
      </c>
      <c r="B9" s="70" t="s">
        <v>205</v>
      </c>
      <c r="C9" s="70" t="s">
        <v>206</v>
      </c>
      <c r="D9" s="70" t="s">
        <v>169</v>
      </c>
      <c r="E9" s="72" t="s">
        <v>58</v>
      </c>
      <c r="F9" s="73">
        <v>38982</v>
      </c>
      <c r="G9" s="71" t="s">
        <v>207</v>
      </c>
      <c r="H9" s="29">
        <v>9</v>
      </c>
      <c r="I9" s="66" t="s">
        <v>316</v>
      </c>
      <c r="J9" s="66">
        <v>7</v>
      </c>
      <c r="K9" s="66">
        <v>15</v>
      </c>
      <c r="L9" s="66">
        <v>6</v>
      </c>
      <c r="M9" s="66">
        <v>12</v>
      </c>
      <c r="N9" s="66">
        <v>12</v>
      </c>
      <c r="O9" s="66">
        <v>8</v>
      </c>
      <c r="P9" s="66">
        <v>29</v>
      </c>
      <c r="Q9" s="66">
        <v>66</v>
      </c>
      <c r="R9" s="66">
        <f t="shared" ref="R9:R33" si="0">SUM(J9:Q9)</f>
        <v>155</v>
      </c>
      <c r="S9" s="66">
        <f>R9/200*100</f>
        <v>77.5</v>
      </c>
      <c r="T9" s="71" t="s">
        <v>240</v>
      </c>
    </row>
    <row r="10" spans="1:20" ht="55.8" x14ac:dyDescent="0.3">
      <c r="A10" s="34">
        <v>2</v>
      </c>
      <c r="B10" s="22" t="s">
        <v>226</v>
      </c>
      <c r="C10" s="22" t="s">
        <v>227</v>
      </c>
      <c r="D10" s="22" t="s">
        <v>228</v>
      </c>
      <c r="E10" s="56" t="s">
        <v>225</v>
      </c>
      <c r="F10" s="41">
        <v>38863</v>
      </c>
      <c r="G10" s="71" t="s">
        <v>32</v>
      </c>
      <c r="H10" s="29">
        <v>9</v>
      </c>
      <c r="I10" s="66" t="s">
        <v>317</v>
      </c>
      <c r="J10" s="66">
        <v>0</v>
      </c>
      <c r="K10" s="66">
        <v>0</v>
      </c>
      <c r="L10" s="66">
        <v>1</v>
      </c>
      <c r="M10" s="66">
        <v>0</v>
      </c>
      <c r="N10" s="66">
        <v>0</v>
      </c>
      <c r="O10" s="66">
        <v>2</v>
      </c>
      <c r="P10" s="66">
        <v>11</v>
      </c>
      <c r="Q10" s="66">
        <v>130</v>
      </c>
      <c r="R10" s="66">
        <f t="shared" si="0"/>
        <v>144</v>
      </c>
      <c r="S10" s="66">
        <f t="shared" ref="S10:S33" si="1">R10/200*100</f>
        <v>72</v>
      </c>
      <c r="T10" s="22" t="s">
        <v>241</v>
      </c>
    </row>
    <row r="11" spans="1:20" ht="28.2" x14ac:dyDescent="0.3">
      <c r="A11" s="34">
        <v>3</v>
      </c>
      <c r="B11" s="14" t="s">
        <v>199</v>
      </c>
      <c r="C11" s="14" t="s">
        <v>200</v>
      </c>
      <c r="D11" s="14" t="s">
        <v>201</v>
      </c>
      <c r="E11" s="19" t="s">
        <v>48</v>
      </c>
      <c r="F11" s="39">
        <v>38847</v>
      </c>
      <c r="G11" s="14" t="s">
        <v>37</v>
      </c>
      <c r="H11" s="29">
        <v>9</v>
      </c>
      <c r="I11" s="66" t="s">
        <v>317</v>
      </c>
      <c r="J11" s="66">
        <v>6</v>
      </c>
      <c r="K11" s="66">
        <v>7</v>
      </c>
      <c r="L11" s="66">
        <v>6</v>
      </c>
      <c r="M11" s="66">
        <v>7</v>
      </c>
      <c r="N11" s="66">
        <v>8</v>
      </c>
      <c r="O11" s="66">
        <v>8</v>
      </c>
      <c r="P11" s="66">
        <v>12</v>
      </c>
      <c r="Q11" s="66">
        <v>67</v>
      </c>
      <c r="R11" s="66">
        <f t="shared" si="0"/>
        <v>121</v>
      </c>
      <c r="S11" s="66">
        <f t="shared" si="1"/>
        <v>60.5</v>
      </c>
      <c r="T11" s="14" t="s">
        <v>22</v>
      </c>
    </row>
    <row r="12" spans="1:20" ht="28.2" x14ac:dyDescent="0.3">
      <c r="A12" s="34">
        <v>4</v>
      </c>
      <c r="B12" s="14" t="s">
        <v>238</v>
      </c>
      <c r="C12" s="14" t="s">
        <v>239</v>
      </c>
      <c r="D12" s="14" t="s">
        <v>221</v>
      </c>
      <c r="E12" s="19" t="s">
        <v>58</v>
      </c>
      <c r="F12" s="39">
        <v>39007</v>
      </c>
      <c r="G12" s="14" t="s">
        <v>237</v>
      </c>
      <c r="H12" s="29">
        <v>9</v>
      </c>
      <c r="I12" s="66" t="s">
        <v>317</v>
      </c>
      <c r="J12" s="66">
        <v>4</v>
      </c>
      <c r="K12" s="66">
        <v>5</v>
      </c>
      <c r="L12" s="66">
        <v>0</v>
      </c>
      <c r="M12" s="66">
        <v>2</v>
      </c>
      <c r="N12" s="66">
        <v>2</v>
      </c>
      <c r="O12" s="66">
        <v>6</v>
      </c>
      <c r="P12" s="66">
        <v>15</v>
      </c>
      <c r="Q12" s="66">
        <v>67</v>
      </c>
      <c r="R12" s="66">
        <f t="shared" si="0"/>
        <v>101</v>
      </c>
      <c r="S12" s="66">
        <f t="shared" si="1"/>
        <v>50.5</v>
      </c>
      <c r="T12" s="14" t="s">
        <v>25</v>
      </c>
    </row>
    <row r="13" spans="1:20" ht="28.2" x14ac:dyDescent="0.3">
      <c r="A13" s="34">
        <v>5</v>
      </c>
      <c r="B13" s="14" t="s">
        <v>229</v>
      </c>
      <c r="C13" s="14" t="s">
        <v>230</v>
      </c>
      <c r="D13" s="14" t="s">
        <v>181</v>
      </c>
      <c r="E13" s="19" t="s">
        <v>58</v>
      </c>
      <c r="F13" s="39">
        <v>38954</v>
      </c>
      <c r="G13" s="14" t="s">
        <v>42</v>
      </c>
      <c r="H13" s="29">
        <v>9</v>
      </c>
      <c r="I13" s="66" t="s">
        <v>317</v>
      </c>
      <c r="J13" s="66">
        <v>0</v>
      </c>
      <c r="K13" s="66">
        <v>10</v>
      </c>
      <c r="L13" s="66">
        <v>2</v>
      </c>
      <c r="M13" s="66">
        <v>0</v>
      </c>
      <c r="N13" s="66">
        <v>2</v>
      </c>
      <c r="O13" s="66">
        <v>6</v>
      </c>
      <c r="P13" s="66">
        <v>18</v>
      </c>
      <c r="Q13" s="66">
        <v>62</v>
      </c>
      <c r="R13" s="66">
        <f t="shared" si="0"/>
        <v>100</v>
      </c>
      <c r="S13" s="66">
        <f t="shared" si="1"/>
        <v>50</v>
      </c>
      <c r="T13" s="14" t="s">
        <v>25</v>
      </c>
    </row>
    <row r="14" spans="1:20" ht="28.2" x14ac:dyDescent="0.3">
      <c r="A14" s="34">
        <v>6</v>
      </c>
      <c r="B14" s="14" t="s">
        <v>196</v>
      </c>
      <c r="C14" s="14" t="s">
        <v>197</v>
      </c>
      <c r="D14" s="14" t="s">
        <v>198</v>
      </c>
      <c r="E14" s="19" t="s">
        <v>58</v>
      </c>
      <c r="F14" s="39">
        <v>39098</v>
      </c>
      <c r="G14" s="14" t="s">
        <v>37</v>
      </c>
      <c r="H14" s="29">
        <v>9</v>
      </c>
      <c r="I14" s="66"/>
      <c r="J14" s="66">
        <v>5</v>
      </c>
      <c r="K14" s="66">
        <v>6</v>
      </c>
      <c r="L14" s="66">
        <v>0</v>
      </c>
      <c r="M14" s="66">
        <v>0</v>
      </c>
      <c r="N14" s="66">
        <v>0</v>
      </c>
      <c r="O14" s="66">
        <v>4</v>
      </c>
      <c r="P14" s="66">
        <v>14</v>
      </c>
      <c r="Q14" s="66">
        <v>66</v>
      </c>
      <c r="R14" s="66">
        <f t="shared" si="0"/>
        <v>95</v>
      </c>
      <c r="S14" s="66">
        <f t="shared" si="1"/>
        <v>47.5</v>
      </c>
      <c r="T14" s="14" t="s">
        <v>22</v>
      </c>
    </row>
    <row r="15" spans="1:20" ht="28.2" x14ac:dyDescent="0.3">
      <c r="A15" s="34">
        <v>7</v>
      </c>
      <c r="B15" s="14" t="s">
        <v>234</v>
      </c>
      <c r="C15" s="14" t="s">
        <v>235</v>
      </c>
      <c r="D15" s="14" t="s">
        <v>236</v>
      </c>
      <c r="E15" s="19" t="s">
        <v>58</v>
      </c>
      <c r="F15" s="39">
        <v>38878</v>
      </c>
      <c r="G15" s="14" t="s">
        <v>237</v>
      </c>
      <c r="H15" s="29">
        <v>9</v>
      </c>
      <c r="I15" s="66"/>
      <c r="J15" s="66">
        <v>4</v>
      </c>
      <c r="K15" s="66">
        <v>5</v>
      </c>
      <c r="L15" s="66">
        <v>2</v>
      </c>
      <c r="M15" s="66">
        <v>4</v>
      </c>
      <c r="N15" s="66">
        <v>2</v>
      </c>
      <c r="O15" s="66">
        <v>4</v>
      </c>
      <c r="P15" s="66">
        <v>8</v>
      </c>
      <c r="Q15" s="66">
        <v>63</v>
      </c>
      <c r="R15" s="66">
        <f t="shared" si="0"/>
        <v>92</v>
      </c>
      <c r="S15" s="66">
        <f t="shared" si="1"/>
        <v>46</v>
      </c>
      <c r="T15" s="14" t="s">
        <v>25</v>
      </c>
    </row>
    <row r="16" spans="1:20" ht="28.2" x14ac:dyDescent="0.3">
      <c r="A16" s="34">
        <v>8</v>
      </c>
      <c r="B16" s="68" t="s">
        <v>182</v>
      </c>
      <c r="C16" s="68" t="s">
        <v>183</v>
      </c>
      <c r="D16" s="68" t="s">
        <v>71</v>
      </c>
      <c r="E16" s="19" t="s">
        <v>58</v>
      </c>
      <c r="F16" s="39">
        <v>39018</v>
      </c>
      <c r="G16" s="14" t="s">
        <v>42</v>
      </c>
      <c r="H16" s="29">
        <v>9</v>
      </c>
      <c r="I16" s="66"/>
      <c r="J16" s="66">
        <v>0</v>
      </c>
      <c r="K16" s="66">
        <v>4</v>
      </c>
      <c r="L16" s="66">
        <v>1</v>
      </c>
      <c r="M16" s="66">
        <v>1</v>
      </c>
      <c r="N16" s="66">
        <v>0</v>
      </c>
      <c r="O16" s="66">
        <v>6</v>
      </c>
      <c r="P16" s="66">
        <v>14</v>
      </c>
      <c r="Q16" s="66">
        <v>59</v>
      </c>
      <c r="R16" s="66">
        <f t="shared" si="0"/>
        <v>85</v>
      </c>
      <c r="S16" s="66">
        <f t="shared" si="1"/>
        <v>42.5</v>
      </c>
      <c r="T16" s="14" t="s">
        <v>25</v>
      </c>
    </row>
    <row r="17" spans="1:20" x14ac:dyDescent="0.3">
      <c r="A17" s="34">
        <v>9</v>
      </c>
      <c r="B17" s="70" t="s">
        <v>220</v>
      </c>
      <c r="C17" s="70" t="s">
        <v>218</v>
      </c>
      <c r="D17" s="70" t="s">
        <v>221</v>
      </c>
      <c r="E17" s="19" t="s">
        <v>58</v>
      </c>
      <c r="F17" s="73">
        <v>39114</v>
      </c>
      <c r="G17" s="71" t="s">
        <v>207</v>
      </c>
      <c r="H17" s="29">
        <v>9</v>
      </c>
      <c r="I17" s="66"/>
      <c r="J17" s="66">
        <v>5</v>
      </c>
      <c r="K17" s="66">
        <v>1</v>
      </c>
      <c r="L17" s="66">
        <v>2</v>
      </c>
      <c r="M17" s="66">
        <v>1</v>
      </c>
      <c r="N17" s="66">
        <v>2</v>
      </c>
      <c r="O17" s="66">
        <v>0</v>
      </c>
      <c r="P17" s="66">
        <v>17</v>
      </c>
      <c r="Q17" s="66">
        <v>50</v>
      </c>
      <c r="R17" s="66">
        <f t="shared" si="0"/>
        <v>78</v>
      </c>
      <c r="S17" s="66">
        <f t="shared" si="1"/>
        <v>39</v>
      </c>
      <c r="T17" s="71" t="s">
        <v>240</v>
      </c>
    </row>
    <row r="18" spans="1:20" ht="55.8" x14ac:dyDescent="0.3">
      <c r="A18" s="34">
        <v>10</v>
      </c>
      <c r="B18" s="22" t="s">
        <v>212</v>
      </c>
      <c r="C18" s="22" t="s">
        <v>213</v>
      </c>
      <c r="D18" s="22" t="s">
        <v>47</v>
      </c>
      <c r="E18" s="56" t="s">
        <v>48</v>
      </c>
      <c r="F18" s="41">
        <v>38844</v>
      </c>
      <c r="G18" s="71" t="s">
        <v>32</v>
      </c>
      <c r="H18" s="29">
        <v>9</v>
      </c>
      <c r="I18" s="66"/>
      <c r="J18" s="66">
        <v>0</v>
      </c>
      <c r="K18" s="66">
        <v>2</v>
      </c>
      <c r="L18" s="66">
        <v>1</v>
      </c>
      <c r="M18" s="66">
        <v>2</v>
      </c>
      <c r="N18" s="66">
        <v>4</v>
      </c>
      <c r="O18" s="66">
        <v>0</v>
      </c>
      <c r="P18" s="66">
        <v>16</v>
      </c>
      <c r="Q18" s="66">
        <v>52</v>
      </c>
      <c r="R18" s="66">
        <f t="shared" si="0"/>
        <v>77</v>
      </c>
      <c r="S18" s="66">
        <f t="shared" si="1"/>
        <v>38.5</v>
      </c>
      <c r="T18" s="24" t="s">
        <v>18</v>
      </c>
    </row>
    <row r="19" spans="1:20" ht="28.2" x14ac:dyDescent="0.3">
      <c r="A19" s="34">
        <v>11</v>
      </c>
      <c r="B19" s="14" t="s">
        <v>211</v>
      </c>
      <c r="C19" s="14" t="s">
        <v>127</v>
      </c>
      <c r="D19" s="14" t="s">
        <v>171</v>
      </c>
      <c r="E19" s="72" t="s">
        <v>58</v>
      </c>
      <c r="F19" s="50">
        <v>39117</v>
      </c>
      <c r="G19" s="20" t="s">
        <v>33</v>
      </c>
      <c r="H19" s="29">
        <v>9</v>
      </c>
      <c r="I19" s="66"/>
      <c r="J19" s="66">
        <v>0</v>
      </c>
      <c r="K19" s="66">
        <v>2</v>
      </c>
      <c r="L19" s="66">
        <v>0</v>
      </c>
      <c r="M19" s="66">
        <v>0</v>
      </c>
      <c r="N19" s="66">
        <v>4</v>
      </c>
      <c r="O19" s="66">
        <v>0</v>
      </c>
      <c r="P19" s="66">
        <v>14</v>
      </c>
      <c r="Q19" s="66">
        <v>55</v>
      </c>
      <c r="R19" s="66">
        <f t="shared" si="0"/>
        <v>75</v>
      </c>
      <c r="S19" s="66">
        <f t="shared" si="1"/>
        <v>37.5</v>
      </c>
      <c r="T19" s="69" t="s">
        <v>19</v>
      </c>
    </row>
    <row r="20" spans="1:20" ht="28.2" x14ac:dyDescent="0.3">
      <c r="A20" s="34">
        <v>12</v>
      </c>
      <c r="B20" s="75" t="s">
        <v>231</v>
      </c>
      <c r="C20" s="75" t="s">
        <v>232</v>
      </c>
      <c r="D20" s="75" t="s">
        <v>233</v>
      </c>
      <c r="E20" s="76" t="s">
        <v>48</v>
      </c>
      <c r="F20" s="74">
        <v>38932</v>
      </c>
      <c r="G20" s="14" t="s">
        <v>38</v>
      </c>
      <c r="H20" s="29">
        <v>9</v>
      </c>
      <c r="I20" s="66"/>
      <c r="J20" s="66">
        <v>0</v>
      </c>
      <c r="K20" s="66">
        <v>0</v>
      </c>
      <c r="L20" s="66">
        <v>0</v>
      </c>
      <c r="M20" s="66">
        <v>0</v>
      </c>
      <c r="N20" s="66">
        <v>2</v>
      </c>
      <c r="O20" s="66">
        <v>0</v>
      </c>
      <c r="P20" s="66">
        <v>12</v>
      </c>
      <c r="Q20" s="66">
        <v>60</v>
      </c>
      <c r="R20" s="66">
        <f t="shared" si="0"/>
        <v>74</v>
      </c>
      <c r="S20" s="66">
        <f t="shared" si="1"/>
        <v>37</v>
      </c>
      <c r="T20" s="77" t="s">
        <v>23</v>
      </c>
    </row>
    <row r="21" spans="1:20" ht="28.2" x14ac:dyDescent="0.3">
      <c r="A21" s="34">
        <v>13</v>
      </c>
      <c r="B21" s="14" t="s">
        <v>173</v>
      </c>
      <c r="C21" s="14" t="s">
        <v>174</v>
      </c>
      <c r="D21" s="14" t="s">
        <v>163</v>
      </c>
      <c r="E21" s="19" t="s">
        <v>48</v>
      </c>
      <c r="F21" s="39">
        <v>39165</v>
      </c>
      <c r="G21" s="14" t="s">
        <v>29</v>
      </c>
      <c r="H21" s="29">
        <v>9</v>
      </c>
      <c r="I21" s="66"/>
      <c r="J21" s="66">
        <v>0</v>
      </c>
      <c r="K21" s="66">
        <v>1</v>
      </c>
      <c r="L21" s="66">
        <v>2</v>
      </c>
      <c r="M21" s="66">
        <v>2</v>
      </c>
      <c r="N21" s="66">
        <v>4</v>
      </c>
      <c r="O21" s="66">
        <v>2</v>
      </c>
      <c r="P21" s="66">
        <v>12</v>
      </c>
      <c r="Q21" s="66">
        <v>50</v>
      </c>
      <c r="R21" s="66">
        <f t="shared" si="0"/>
        <v>73</v>
      </c>
      <c r="S21" s="66">
        <f t="shared" si="1"/>
        <v>36.5</v>
      </c>
      <c r="T21" s="14" t="s">
        <v>15</v>
      </c>
    </row>
    <row r="22" spans="1:20" ht="28.2" x14ac:dyDescent="0.3">
      <c r="A22" s="34">
        <v>14</v>
      </c>
      <c r="B22" s="14" t="s">
        <v>202</v>
      </c>
      <c r="C22" s="14" t="s">
        <v>203</v>
      </c>
      <c r="D22" s="14" t="s">
        <v>204</v>
      </c>
      <c r="E22" s="19" t="s">
        <v>58</v>
      </c>
      <c r="F22" s="39">
        <v>38966</v>
      </c>
      <c r="G22" s="14" t="s">
        <v>128</v>
      </c>
      <c r="H22" s="29">
        <v>9</v>
      </c>
      <c r="I22" s="66"/>
      <c r="J22" s="66">
        <v>0</v>
      </c>
      <c r="K22" s="66">
        <v>0</v>
      </c>
      <c r="L22" s="66">
        <v>1</v>
      </c>
      <c r="M22" s="66">
        <v>1</v>
      </c>
      <c r="N22" s="66">
        <v>4</v>
      </c>
      <c r="O22" s="66">
        <v>4</v>
      </c>
      <c r="P22" s="66">
        <v>10</v>
      </c>
      <c r="Q22" s="66">
        <v>52</v>
      </c>
      <c r="R22" s="66">
        <f t="shared" si="0"/>
        <v>72</v>
      </c>
      <c r="S22" s="66">
        <f t="shared" si="1"/>
        <v>36</v>
      </c>
      <c r="T22" s="14" t="s">
        <v>17</v>
      </c>
    </row>
    <row r="23" spans="1:20" ht="28.2" x14ac:dyDescent="0.3">
      <c r="A23" s="34">
        <v>15</v>
      </c>
      <c r="B23" s="14" t="s">
        <v>187</v>
      </c>
      <c r="C23" s="14" t="s">
        <v>188</v>
      </c>
      <c r="D23" s="14" t="s">
        <v>189</v>
      </c>
      <c r="E23" s="19" t="s">
        <v>48</v>
      </c>
      <c r="F23" s="50">
        <v>38817</v>
      </c>
      <c r="G23" s="20" t="s">
        <v>33</v>
      </c>
      <c r="H23" s="29">
        <v>9</v>
      </c>
      <c r="I23" s="66"/>
      <c r="J23" s="66">
        <v>0</v>
      </c>
      <c r="K23" s="66">
        <v>2</v>
      </c>
      <c r="L23" s="66">
        <v>1</v>
      </c>
      <c r="M23" s="66">
        <v>2</v>
      </c>
      <c r="N23" s="66">
        <v>0</v>
      </c>
      <c r="O23" s="66">
        <v>4</v>
      </c>
      <c r="P23" s="66">
        <v>10</v>
      </c>
      <c r="Q23" s="66">
        <v>53</v>
      </c>
      <c r="R23" s="66">
        <f t="shared" si="0"/>
        <v>72</v>
      </c>
      <c r="S23" s="66">
        <f t="shared" si="1"/>
        <v>36</v>
      </c>
      <c r="T23" s="69" t="s">
        <v>19</v>
      </c>
    </row>
    <row r="24" spans="1:20" ht="55.8" x14ac:dyDescent="0.3">
      <c r="A24" s="34">
        <v>16</v>
      </c>
      <c r="B24" s="22" t="s">
        <v>222</v>
      </c>
      <c r="C24" s="22" t="s">
        <v>223</v>
      </c>
      <c r="D24" s="22" t="s">
        <v>224</v>
      </c>
      <c r="E24" s="56" t="s">
        <v>225</v>
      </c>
      <c r="F24" s="41">
        <v>38840</v>
      </c>
      <c r="G24" s="71" t="s">
        <v>32</v>
      </c>
      <c r="H24" s="29">
        <v>9</v>
      </c>
      <c r="I24" s="66"/>
      <c r="J24" s="66">
        <v>0</v>
      </c>
      <c r="K24" s="66">
        <v>1</v>
      </c>
      <c r="L24" s="66">
        <v>0</v>
      </c>
      <c r="M24" s="66">
        <v>1</v>
      </c>
      <c r="N24" s="66">
        <v>2</v>
      </c>
      <c r="O24" s="66">
        <v>2</v>
      </c>
      <c r="P24" s="66">
        <v>8</v>
      </c>
      <c r="Q24" s="66">
        <v>52</v>
      </c>
      <c r="R24" s="66">
        <f t="shared" si="0"/>
        <v>66</v>
      </c>
      <c r="S24" s="66">
        <f t="shared" si="1"/>
        <v>33</v>
      </c>
      <c r="T24" s="24" t="s">
        <v>18</v>
      </c>
    </row>
    <row r="25" spans="1:20" ht="28.2" x14ac:dyDescent="0.3">
      <c r="A25" s="34">
        <v>17</v>
      </c>
      <c r="B25" s="14" t="s">
        <v>175</v>
      </c>
      <c r="C25" s="14" t="s">
        <v>84</v>
      </c>
      <c r="D25" s="14" t="s">
        <v>162</v>
      </c>
      <c r="E25" s="19" t="s">
        <v>48</v>
      </c>
      <c r="F25" s="39">
        <v>38908</v>
      </c>
      <c r="G25" s="14" t="s">
        <v>176</v>
      </c>
      <c r="H25" s="29">
        <v>9</v>
      </c>
      <c r="I25" s="66"/>
      <c r="J25" s="66">
        <v>0</v>
      </c>
      <c r="K25" s="66">
        <v>1</v>
      </c>
      <c r="L25" s="66">
        <v>0</v>
      </c>
      <c r="M25" s="66">
        <v>4</v>
      </c>
      <c r="N25" s="66">
        <v>2</v>
      </c>
      <c r="O25" s="66">
        <v>2</v>
      </c>
      <c r="P25" s="66">
        <v>10</v>
      </c>
      <c r="Q25" s="66">
        <v>45</v>
      </c>
      <c r="R25" s="66">
        <f t="shared" si="0"/>
        <v>64</v>
      </c>
      <c r="S25" s="66">
        <f t="shared" si="1"/>
        <v>32</v>
      </c>
      <c r="T25" s="14" t="s">
        <v>172</v>
      </c>
    </row>
    <row r="26" spans="1:20" ht="28.2" x14ac:dyDescent="0.3">
      <c r="A26" s="34">
        <v>18</v>
      </c>
      <c r="B26" s="14" t="s">
        <v>208</v>
      </c>
      <c r="C26" s="14" t="s">
        <v>209</v>
      </c>
      <c r="D26" s="14" t="s">
        <v>210</v>
      </c>
      <c r="E26" s="72" t="s">
        <v>58</v>
      </c>
      <c r="F26" s="50">
        <v>38974</v>
      </c>
      <c r="G26" s="20" t="s">
        <v>33</v>
      </c>
      <c r="H26" s="29">
        <v>9</v>
      </c>
      <c r="I26" s="66"/>
      <c r="J26" s="66">
        <v>0</v>
      </c>
      <c r="K26" s="66">
        <v>3</v>
      </c>
      <c r="L26" s="66">
        <v>1</v>
      </c>
      <c r="M26" s="66">
        <v>1</v>
      </c>
      <c r="N26" s="66">
        <v>0</v>
      </c>
      <c r="O26" s="66">
        <v>0</v>
      </c>
      <c r="P26" s="66">
        <v>10</v>
      </c>
      <c r="Q26" s="66">
        <v>45</v>
      </c>
      <c r="R26" s="66">
        <f t="shared" si="0"/>
        <v>60</v>
      </c>
      <c r="S26" s="66">
        <f t="shared" si="1"/>
        <v>30</v>
      </c>
      <c r="T26" s="69" t="s">
        <v>19</v>
      </c>
    </row>
    <row r="27" spans="1:20" ht="28.2" x14ac:dyDescent="0.3">
      <c r="A27" s="34">
        <v>19</v>
      </c>
      <c r="B27" s="14" t="s">
        <v>215</v>
      </c>
      <c r="C27" s="14" t="s">
        <v>216</v>
      </c>
      <c r="D27" s="14" t="s">
        <v>217</v>
      </c>
      <c r="E27" s="56" t="s">
        <v>48</v>
      </c>
      <c r="F27" s="49">
        <v>38951</v>
      </c>
      <c r="G27" s="14" t="s">
        <v>28</v>
      </c>
      <c r="H27" s="29">
        <v>9</v>
      </c>
      <c r="I27" s="66"/>
      <c r="J27" s="66">
        <v>0</v>
      </c>
      <c r="K27" s="66">
        <v>0</v>
      </c>
      <c r="L27" s="66">
        <v>2</v>
      </c>
      <c r="M27" s="66">
        <v>0</v>
      </c>
      <c r="N27" s="66">
        <v>4</v>
      </c>
      <c r="O27" s="66">
        <v>0</v>
      </c>
      <c r="P27" s="66">
        <v>10</v>
      </c>
      <c r="Q27" s="66">
        <v>32</v>
      </c>
      <c r="R27" s="66">
        <f t="shared" si="0"/>
        <v>48</v>
      </c>
      <c r="S27" s="66">
        <f t="shared" si="1"/>
        <v>24</v>
      </c>
      <c r="T27" s="14" t="s">
        <v>14</v>
      </c>
    </row>
    <row r="28" spans="1:20" ht="28.2" x14ac:dyDescent="0.3">
      <c r="A28" s="34">
        <v>20</v>
      </c>
      <c r="B28" s="14" t="s">
        <v>193</v>
      </c>
      <c r="C28" s="14" t="s">
        <v>194</v>
      </c>
      <c r="D28" s="14" t="s">
        <v>195</v>
      </c>
      <c r="E28" s="19" t="s">
        <v>58</v>
      </c>
      <c r="F28" s="50">
        <v>38741</v>
      </c>
      <c r="G28" s="20" t="s">
        <v>33</v>
      </c>
      <c r="H28" s="29">
        <v>9</v>
      </c>
      <c r="I28" s="66"/>
      <c r="J28" s="66">
        <v>0</v>
      </c>
      <c r="K28" s="66">
        <v>3</v>
      </c>
      <c r="L28" s="66">
        <v>1</v>
      </c>
      <c r="M28" s="66">
        <v>1</v>
      </c>
      <c r="N28" s="66">
        <v>2</v>
      </c>
      <c r="O28" s="66">
        <v>2</v>
      </c>
      <c r="P28" s="66">
        <v>9</v>
      </c>
      <c r="Q28" s="66">
        <v>28</v>
      </c>
      <c r="R28" s="66">
        <f t="shared" si="0"/>
        <v>46</v>
      </c>
      <c r="S28" s="66">
        <f t="shared" si="1"/>
        <v>23</v>
      </c>
      <c r="T28" s="69" t="s">
        <v>19</v>
      </c>
    </row>
    <row r="29" spans="1:20" ht="42" x14ac:dyDescent="0.3">
      <c r="A29" s="34">
        <v>21</v>
      </c>
      <c r="B29" s="14" t="s">
        <v>180</v>
      </c>
      <c r="C29" s="14" t="s">
        <v>218</v>
      </c>
      <c r="D29" s="14" t="s">
        <v>219</v>
      </c>
      <c r="E29" s="19" t="s">
        <v>58</v>
      </c>
      <c r="F29" s="39">
        <v>38835</v>
      </c>
      <c r="G29" s="14" t="s">
        <v>128</v>
      </c>
      <c r="H29" s="29">
        <v>9</v>
      </c>
      <c r="I29" s="66"/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2</v>
      </c>
      <c r="P29" s="66">
        <v>11</v>
      </c>
      <c r="Q29" s="66">
        <v>32</v>
      </c>
      <c r="R29" s="66">
        <f t="shared" si="0"/>
        <v>45</v>
      </c>
      <c r="S29" s="66">
        <f t="shared" si="1"/>
        <v>22.5</v>
      </c>
      <c r="T29" s="14" t="s">
        <v>17</v>
      </c>
    </row>
    <row r="30" spans="1:20" ht="28.2" x14ac:dyDescent="0.3">
      <c r="A30" s="34">
        <v>22</v>
      </c>
      <c r="B30" s="14" t="s">
        <v>177</v>
      </c>
      <c r="C30" s="14" t="s">
        <v>178</v>
      </c>
      <c r="D30" s="14" t="s">
        <v>179</v>
      </c>
      <c r="E30" s="19" t="s">
        <v>58</v>
      </c>
      <c r="F30" s="39">
        <v>39282</v>
      </c>
      <c r="G30" s="14" t="s">
        <v>30</v>
      </c>
      <c r="H30" s="29">
        <v>9</v>
      </c>
      <c r="I30" s="66"/>
      <c r="J30" s="66">
        <v>0</v>
      </c>
      <c r="K30" s="66">
        <v>3</v>
      </c>
      <c r="L30" s="66">
        <v>0</v>
      </c>
      <c r="M30" s="66">
        <v>2</v>
      </c>
      <c r="N30" s="66">
        <v>0</v>
      </c>
      <c r="O30" s="66">
        <v>2</v>
      </c>
      <c r="P30" s="66">
        <v>15</v>
      </c>
      <c r="Q30" s="66">
        <v>0</v>
      </c>
      <c r="R30" s="66">
        <f t="shared" si="0"/>
        <v>22</v>
      </c>
      <c r="S30" s="66">
        <f t="shared" si="1"/>
        <v>11</v>
      </c>
      <c r="T30" s="14" t="s">
        <v>16</v>
      </c>
    </row>
    <row r="31" spans="1:20" ht="37.799999999999997" customHeight="1" x14ac:dyDescent="0.3">
      <c r="A31" s="34">
        <v>23</v>
      </c>
      <c r="B31" s="14" t="s">
        <v>184</v>
      </c>
      <c r="C31" s="14" t="s">
        <v>185</v>
      </c>
      <c r="D31" s="14" t="s">
        <v>186</v>
      </c>
      <c r="E31" s="19" t="s">
        <v>48</v>
      </c>
      <c r="F31" s="39">
        <v>39138</v>
      </c>
      <c r="G31" s="14" t="s">
        <v>128</v>
      </c>
      <c r="H31" s="29">
        <v>9</v>
      </c>
      <c r="I31" s="66"/>
      <c r="J31" s="66">
        <v>0</v>
      </c>
      <c r="K31" s="66">
        <v>1</v>
      </c>
      <c r="L31" s="66">
        <v>1</v>
      </c>
      <c r="M31" s="66">
        <v>1</v>
      </c>
      <c r="N31" s="66">
        <v>0</v>
      </c>
      <c r="O31" s="66">
        <v>4</v>
      </c>
      <c r="P31" s="66">
        <v>9</v>
      </c>
      <c r="Q31" s="66">
        <v>0</v>
      </c>
      <c r="R31" s="66">
        <f t="shared" si="0"/>
        <v>16</v>
      </c>
      <c r="S31" s="66">
        <f t="shared" si="1"/>
        <v>8</v>
      </c>
      <c r="T31" s="14" t="s">
        <v>17</v>
      </c>
    </row>
    <row r="32" spans="1:20" ht="28.2" x14ac:dyDescent="0.3">
      <c r="A32" s="34">
        <v>24</v>
      </c>
      <c r="B32" s="14" t="s">
        <v>190</v>
      </c>
      <c r="C32" s="14" t="s">
        <v>191</v>
      </c>
      <c r="D32" s="14" t="s">
        <v>192</v>
      </c>
      <c r="E32" s="19" t="s">
        <v>48</v>
      </c>
      <c r="F32" s="39">
        <v>39130</v>
      </c>
      <c r="G32" s="14" t="s">
        <v>35</v>
      </c>
      <c r="H32" s="29">
        <v>9</v>
      </c>
      <c r="I32" s="66"/>
      <c r="J32" s="66">
        <v>0</v>
      </c>
      <c r="K32" s="66">
        <v>0</v>
      </c>
      <c r="L32" s="66">
        <v>0</v>
      </c>
      <c r="M32" s="66">
        <v>0</v>
      </c>
      <c r="N32" s="66">
        <v>2</v>
      </c>
      <c r="O32" s="66">
        <v>0</v>
      </c>
      <c r="P32" s="66">
        <v>8</v>
      </c>
      <c r="Q32" s="66">
        <v>0</v>
      </c>
      <c r="R32" s="66">
        <f t="shared" si="0"/>
        <v>10</v>
      </c>
      <c r="S32" s="66">
        <f t="shared" si="1"/>
        <v>5</v>
      </c>
      <c r="T32" s="14" t="s">
        <v>21</v>
      </c>
    </row>
    <row r="33" spans="1:20" ht="28.2" x14ac:dyDescent="0.3">
      <c r="A33" s="34">
        <v>25</v>
      </c>
      <c r="B33" s="14" t="s">
        <v>214</v>
      </c>
      <c r="C33" s="14" t="s">
        <v>79</v>
      </c>
      <c r="D33" s="14" t="s">
        <v>162</v>
      </c>
      <c r="E33" s="56" t="s">
        <v>48</v>
      </c>
      <c r="F33" s="39">
        <v>39080</v>
      </c>
      <c r="G33" s="14" t="s">
        <v>128</v>
      </c>
      <c r="H33" s="29">
        <v>9</v>
      </c>
      <c r="I33" s="66"/>
      <c r="J33" s="66">
        <v>0</v>
      </c>
      <c r="K33" s="66">
        <v>1</v>
      </c>
      <c r="L33" s="66">
        <v>0</v>
      </c>
      <c r="M33" s="66">
        <v>0</v>
      </c>
      <c r="N33" s="66">
        <v>0</v>
      </c>
      <c r="O33" s="66">
        <v>0</v>
      </c>
      <c r="P33" s="66">
        <v>7</v>
      </c>
      <c r="Q33" s="66">
        <v>0</v>
      </c>
      <c r="R33" s="66">
        <f t="shared" si="0"/>
        <v>8</v>
      </c>
      <c r="S33" s="66">
        <f t="shared" si="1"/>
        <v>4</v>
      </c>
      <c r="T33" s="14" t="s">
        <v>17</v>
      </c>
    </row>
    <row r="36" spans="1:20" ht="15.6" x14ac:dyDescent="0.3">
      <c r="B36" s="57"/>
      <c r="C36" s="57" t="s">
        <v>301</v>
      </c>
      <c r="D36" s="57"/>
      <c r="E36" s="58"/>
      <c r="F36" s="58"/>
      <c r="G36" s="57" t="s">
        <v>302</v>
      </c>
    </row>
    <row r="37" spans="1:20" ht="15.6" x14ac:dyDescent="0.3">
      <c r="B37" s="57"/>
      <c r="C37" s="57"/>
      <c r="D37" s="57"/>
      <c r="E37" s="58"/>
      <c r="F37" s="58"/>
      <c r="G37" s="57"/>
    </row>
    <row r="38" spans="1:20" ht="15.6" x14ac:dyDescent="0.3">
      <c r="B38" s="57"/>
      <c r="C38" s="57" t="s">
        <v>303</v>
      </c>
      <c r="D38" s="57"/>
      <c r="E38" s="58"/>
      <c r="F38" s="58"/>
      <c r="G38" s="57" t="s">
        <v>304</v>
      </c>
    </row>
    <row r="39" spans="1:20" ht="15.6" x14ac:dyDescent="0.3">
      <c r="B39" s="57"/>
      <c r="C39" s="57"/>
      <c r="D39" s="57"/>
      <c r="E39" s="58"/>
      <c r="F39" s="58"/>
      <c r="G39" s="57" t="s">
        <v>305</v>
      </c>
    </row>
    <row r="40" spans="1:20" ht="15.6" x14ac:dyDescent="0.3">
      <c r="B40" s="57"/>
      <c r="C40" s="57"/>
      <c r="D40" s="57"/>
      <c r="E40" s="58"/>
      <c r="F40" s="58"/>
      <c r="G40" s="57" t="s">
        <v>306</v>
      </c>
    </row>
    <row r="41" spans="1:20" ht="15.6" x14ac:dyDescent="0.3">
      <c r="B41" s="57"/>
      <c r="C41" s="57"/>
      <c r="D41" s="57"/>
      <c r="E41" s="58"/>
      <c r="F41" s="58"/>
      <c r="G41" s="57" t="s">
        <v>307</v>
      </c>
    </row>
  </sheetData>
  <sortState ref="A9:T33">
    <sortCondition descending="1" ref="R9:R33"/>
  </sortState>
  <mergeCells count="27">
    <mergeCell ref="T6:T8"/>
    <mergeCell ref="G1:T1"/>
    <mergeCell ref="G2:T2"/>
    <mergeCell ref="G3:T3"/>
    <mergeCell ref="G6:G8"/>
    <mergeCell ref="H6:H8"/>
    <mergeCell ref="I6:I8"/>
    <mergeCell ref="J6:P6"/>
    <mergeCell ref="R6:R8"/>
    <mergeCell ref="S6:S8"/>
    <mergeCell ref="Q6:Q8"/>
    <mergeCell ref="O5:R5"/>
    <mergeCell ref="G5:J5"/>
    <mergeCell ref="G4:J4"/>
    <mergeCell ref="J7:J8"/>
    <mergeCell ref="P7:P8"/>
    <mergeCell ref="F6:F8"/>
    <mergeCell ref="A6:A8"/>
    <mergeCell ref="B6:B8"/>
    <mergeCell ref="C6:C8"/>
    <mergeCell ref="D6:D8"/>
    <mergeCell ref="E6:E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3"/>
  <sheetViews>
    <sheetView zoomScale="70" zoomScaleNormal="70" workbookViewId="0">
      <selection activeCell="I12" sqref="I12"/>
    </sheetView>
  </sheetViews>
  <sheetFormatPr defaultRowHeight="14.4" x14ac:dyDescent="0.3"/>
  <cols>
    <col min="1" max="1" width="6.5546875" style="28" customWidth="1"/>
    <col min="2" max="2" width="15.33203125" customWidth="1"/>
    <col min="4" max="4" width="15.5546875" customWidth="1"/>
    <col min="5" max="5" width="7.88671875" style="28" customWidth="1"/>
    <col min="6" max="6" width="10.5546875" style="28" customWidth="1"/>
    <col min="7" max="7" width="33.6640625" customWidth="1"/>
    <col min="8" max="8" width="8.88671875" style="28"/>
    <col min="9" max="9" width="11.21875" customWidth="1"/>
    <col min="17" max="17" width="14.33203125" customWidth="1"/>
    <col min="18" max="18" width="14.5546875" customWidth="1"/>
    <col min="19" max="19" width="13.44140625" customWidth="1"/>
    <col min="20" max="20" width="25.5546875" customWidth="1"/>
  </cols>
  <sheetData>
    <row r="1" spans="1:20" ht="15.6" x14ac:dyDescent="0.3">
      <c r="G1" s="107" t="s">
        <v>281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.6" x14ac:dyDescent="0.3">
      <c r="G2" s="107" t="s">
        <v>298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5.6" x14ac:dyDescent="0.3">
      <c r="G3" s="127" t="s">
        <v>312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0" ht="15.6" x14ac:dyDescent="0.3">
      <c r="G4" s="27"/>
      <c r="H4" s="107" t="s">
        <v>293</v>
      </c>
      <c r="I4" s="107"/>
      <c r="J4" s="107"/>
      <c r="K4" s="107"/>
      <c r="L4" s="107"/>
      <c r="M4" s="107"/>
      <c r="N4" s="25"/>
      <c r="O4" s="25"/>
      <c r="P4" s="25"/>
      <c r="Q4" s="25"/>
      <c r="R4" s="25"/>
      <c r="S4" s="25"/>
      <c r="T4" s="25"/>
    </row>
    <row r="5" spans="1:20" ht="15.6" x14ac:dyDescent="0.3">
      <c r="G5" s="27"/>
      <c r="H5" s="107" t="s">
        <v>294</v>
      </c>
      <c r="I5" s="107"/>
      <c r="J5" s="107"/>
      <c r="K5" s="107"/>
      <c r="L5" s="107"/>
      <c r="M5" s="107"/>
      <c r="N5" s="25"/>
      <c r="O5" s="25"/>
      <c r="P5" s="107" t="s">
        <v>313</v>
      </c>
      <c r="Q5" s="107"/>
      <c r="R5" s="107"/>
      <c r="S5" s="25"/>
      <c r="T5" s="25"/>
    </row>
    <row r="6" spans="1:20" ht="31.2" customHeight="1" x14ac:dyDescent="0.3">
      <c r="A6" s="108" t="s">
        <v>0</v>
      </c>
      <c r="B6" s="108" t="s">
        <v>1</v>
      </c>
      <c r="C6" s="108" t="s">
        <v>2</v>
      </c>
      <c r="D6" s="108" t="s">
        <v>3</v>
      </c>
      <c r="E6" s="108" t="s">
        <v>4</v>
      </c>
      <c r="F6" s="108" t="s">
        <v>5</v>
      </c>
      <c r="G6" s="108" t="s">
        <v>6</v>
      </c>
      <c r="H6" s="108" t="s">
        <v>7</v>
      </c>
      <c r="I6" s="108" t="s">
        <v>8</v>
      </c>
      <c r="J6" s="98" t="s">
        <v>10</v>
      </c>
      <c r="K6" s="97"/>
      <c r="L6" s="97"/>
      <c r="M6" s="97"/>
      <c r="N6" s="97"/>
      <c r="O6" s="97"/>
      <c r="P6" s="97"/>
      <c r="Q6" s="96" t="s">
        <v>290</v>
      </c>
      <c r="R6" s="98" t="s">
        <v>11</v>
      </c>
      <c r="S6" s="99" t="s">
        <v>12</v>
      </c>
      <c r="T6" s="93" t="s">
        <v>9</v>
      </c>
    </row>
    <row r="7" spans="1:20" ht="15.6" customHeight="1" x14ac:dyDescent="0.3">
      <c r="A7" s="108"/>
      <c r="B7" s="108"/>
      <c r="C7" s="108"/>
      <c r="D7" s="108"/>
      <c r="E7" s="108"/>
      <c r="F7" s="108"/>
      <c r="G7" s="108"/>
      <c r="H7" s="108"/>
      <c r="I7" s="108"/>
      <c r="J7" s="129">
        <v>1</v>
      </c>
      <c r="K7" s="125">
        <v>2</v>
      </c>
      <c r="L7" s="125">
        <v>3</v>
      </c>
      <c r="M7" s="125">
        <v>4</v>
      </c>
      <c r="N7" s="125">
        <v>5</v>
      </c>
      <c r="O7" s="105">
        <v>6</v>
      </c>
      <c r="P7" s="26" t="s">
        <v>289</v>
      </c>
      <c r="Q7" s="102"/>
      <c r="R7" s="93"/>
      <c r="S7" s="100"/>
      <c r="T7" s="93"/>
    </row>
    <row r="8" spans="1:20" ht="15.6" x14ac:dyDescent="0.3">
      <c r="A8" s="109"/>
      <c r="B8" s="109"/>
      <c r="C8" s="109"/>
      <c r="D8" s="109"/>
      <c r="E8" s="109"/>
      <c r="F8" s="109"/>
      <c r="G8" s="109"/>
      <c r="H8" s="109"/>
      <c r="I8" s="109"/>
      <c r="J8" s="130"/>
      <c r="K8" s="126"/>
      <c r="L8" s="126"/>
      <c r="M8" s="126"/>
      <c r="N8" s="126"/>
      <c r="O8" s="106"/>
      <c r="P8" s="1"/>
      <c r="Q8" s="103"/>
      <c r="R8" s="94"/>
      <c r="S8" s="101"/>
      <c r="T8" s="93"/>
    </row>
    <row r="9" spans="1:20" ht="46.8" customHeight="1" x14ac:dyDescent="0.3">
      <c r="A9" s="48">
        <v>1</v>
      </c>
      <c r="B9" s="7" t="s">
        <v>275</v>
      </c>
      <c r="C9" s="7" t="s">
        <v>154</v>
      </c>
      <c r="D9" s="7" t="s">
        <v>276</v>
      </c>
      <c r="E9" s="19" t="s">
        <v>58</v>
      </c>
      <c r="F9" s="42">
        <v>39413</v>
      </c>
      <c r="G9" s="7" t="s">
        <v>37</v>
      </c>
      <c r="H9" s="48">
        <v>8</v>
      </c>
      <c r="I9" s="3" t="s">
        <v>316</v>
      </c>
      <c r="J9" s="3">
        <v>9</v>
      </c>
      <c r="K9" s="3">
        <v>12</v>
      </c>
      <c r="L9" s="3">
        <v>15</v>
      </c>
      <c r="M9" s="3">
        <v>12</v>
      </c>
      <c r="N9" s="3">
        <v>12</v>
      </c>
      <c r="O9" s="3">
        <v>0</v>
      </c>
      <c r="P9" s="3">
        <v>16</v>
      </c>
      <c r="Q9" s="3">
        <v>85</v>
      </c>
      <c r="R9" s="3">
        <f t="shared" ref="R9:R25" si="0">SUM(J9:Q9)</f>
        <v>161</v>
      </c>
      <c r="S9" s="3">
        <f t="shared" ref="S9:S25" si="1">R9/200*100</f>
        <v>80.5</v>
      </c>
      <c r="T9" s="7" t="s">
        <v>22</v>
      </c>
    </row>
    <row r="10" spans="1:20" ht="43.8" customHeight="1" x14ac:dyDescent="0.3">
      <c r="A10" s="48">
        <v>2</v>
      </c>
      <c r="B10" s="7" t="s">
        <v>258</v>
      </c>
      <c r="C10" s="7" t="s">
        <v>259</v>
      </c>
      <c r="D10" s="7" t="s">
        <v>260</v>
      </c>
      <c r="E10" s="19" t="s">
        <v>48</v>
      </c>
      <c r="F10" s="42">
        <v>39123</v>
      </c>
      <c r="G10" s="7" t="s">
        <v>37</v>
      </c>
      <c r="H10" s="48">
        <v>8</v>
      </c>
      <c r="I10" s="2" t="s">
        <v>317</v>
      </c>
      <c r="J10" s="3">
        <v>12</v>
      </c>
      <c r="K10" s="3">
        <v>4</v>
      </c>
      <c r="L10" s="3">
        <v>10</v>
      </c>
      <c r="M10" s="3">
        <v>11</v>
      </c>
      <c r="N10" s="3">
        <v>12</v>
      </c>
      <c r="O10" s="3">
        <v>0</v>
      </c>
      <c r="P10" s="3">
        <v>5</v>
      </c>
      <c r="Q10" s="3">
        <v>70</v>
      </c>
      <c r="R10" s="3">
        <f t="shared" si="0"/>
        <v>124</v>
      </c>
      <c r="S10" s="3">
        <f t="shared" si="1"/>
        <v>62</v>
      </c>
      <c r="T10" s="7" t="s">
        <v>22</v>
      </c>
    </row>
    <row r="11" spans="1:20" ht="42" x14ac:dyDescent="0.3">
      <c r="A11" s="48">
        <v>3</v>
      </c>
      <c r="B11" s="7" t="s">
        <v>271</v>
      </c>
      <c r="C11" s="7" t="s">
        <v>183</v>
      </c>
      <c r="D11" s="7" t="s">
        <v>274</v>
      </c>
      <c r="E11" s="19" t="s">
        <v>58</v>
      </c>
      <c r="F11" s="39">
        <v>39261</v>
      </c>
      <c r="G11" s="7" t="s">
        <v>42</v>
      </c>
      <c r="H11" s="48">
        <v>8</v>
      </c>
      <c r="I11" s="3" t="s">
        <v>317</v>
      </c>
      <c r="J11" s="3">
        <v>0</v>
      </c>
      <c r="K11" s="3">
        <v>4</v>
      </c>
      <c r="L11" s="3">
        <v>6</v>
      </c>
      <c r="M11" s="3">
        <v>6</v>
      </c>
      <c r="N11" s="3">
        <v>8</v>
      </c>
      <c r="O11" s="3">
        <v>0</v>
      </c>
      <c r="P11" s="3">
        <v>6</v>
      </c>
      <c r="Q11" s="3">
        <v>75</v>
      </c>
      <c r="R11" s="3">
        <f t="shared" si="0"/>
        <v>105</v>
      </c>
      <c r="S11" s="3">
        <f t="shared" si="1"/>
        <v>52.5</v>
      </c>
      <c r="T11" s="7" t="s">
        <v>25</v>
      </c>
    </row>
    <row r="12" spans="1:20" ht="42" x14ac:dyDescent="0.3">
      <c r="A12" s="48">
        <v>4</v>
      </c>
      <c r="B12" s="15" t="s">
        <v>271</v>
      </c>
      <c r="C12" s="15" t="s">
        <v>272</v>
      </c>
      <c r="D12" s="15" t="s">
        <v>273</v>
      </c>
      <c r="E12" s="19" t="s">
        <v>58</v>
      </c>
      <c r="F12" s="39">
        <v>39261</v>
      </c>
      <c r="G12" s="7" t="s">
        <v>42</v>
      </c>
      <c r="H12" s="48">
        <v>8</v>
      </c>
      <c r="I12" s="3"/>
      <c r="J12" s="3">
        <v>6</v>
      </c>
      <c r="K12" s="3">
        <v>2</v>
      </c>
      <c r="L12" s="3">
        <v>5</v>
      </c>
      <c r="M12" s="3">
        <v>9</v>
      </c>
      <c r="N12" s="3">
        <v>2</v>
      </c>
      <c r="O12" s="3">
        <v>0</v>
      </c>
      <c r="P12" s="3">
        <v>6</v>
      </c>
      <c r="Q12" s="3">
        <v>61</v>
      </c>
      <c r="R12" s="3">
        <f t="shared" si="0"/>
        <v>91</v>
      </c>
      <c r="S12" s="3">
        <f t="shared" si="1"/>
        <v>45.5</v>
      </c>
      <c r="T12" s="7" t="s">
        <v>25</v>
      </c>
    </row>
    <row r="13" spans="1:20" ht="42" x14ac:dyDescent="0.3">
      <c r="A13" s="48">
        <v>5</v>
      </c>
      <c r="B13" s="7" t="s">
        <v>261</v>
      </c>
      <c r="C13" s="7" t="s">
        <v>262</v>
      </c>
      <c r="D13" s="7" t="s">
        <v>263</v>
      </c>
      <c r="E13" s="19" t="s">
        <v>48</v>
      </c>
      <c r="F13" s="39">
        <v>39261</v>
      </c>
      <c r="G13" s="7" t="s">
        <v>42</v>
      </c>
      <c r="H13" s="48">
        <v>8</v>
      </c>
      <c r="I13" s="2"/>
      <c r="J13" s="3">
        <v>3</v>
      </c>
      <c r="K13" s="3">
        <v>4</v>
      </c>
      <c r="L13" s="3">
        <v>5</v>
      </c>
      <c r="M13" s="3">
        <v>6</v>
      </c>
      <c r="N13" s="3">
        <v>10</v>
      </c>
      <c r="O13" s="3">
        <v>0</v>
      </c>
      <c r="P13" s="3">
        <v>7</v>
      </c>
      <c r="Q13" s="3">
        <v>55</v>
      </c>
      <c r="R13" s="3">
        <f t="shared" si="0"/>
        <v>90</v>
      </c>
      <c r="S13" s="3">
        <f t="shared" si="1"/>
        <v>45</v>
      </c>
      <c r="T13" s="7" t="s">
        <v>25</v>
      </c>
    </row>
    <row r="14" spans="1:20" ht="42" x14ac:dyDescent="0.3">
      <c r="A14" s="48">
        <v>6</v>
      </c>
      <c r="B14" s="7" t="s">
        <v>170</v>
      </c>
      <c r="C14" s="7" t="s">
        <v>183</v>
      </c>
      <c r="D14" s="7" t="s">
        <v>280</v>
      </c>
      <c r="E14" s="19" t="s">
        <v>58</v>
      </c>
      <c r="F14" s="39">
        <v>39338</v>
      </c>
      <c r="G14" s="7" t="s">
        <v>42</v>
      </c>
      <c r="H14" s="48">
        <v>8</v>
      </c>
      <c r="I14" s="3"/>
      <c r="J14" s="3">
        <v>3</v>
      </c>
      <c r="K14" s="3">
        <v>2</v>
      </c>
      <c r="L14" s="3">
        <v>3</v>
      </c>
      <c r="M14" s="3">
        <v>7</v>
      </c>
      <c r="N14" s="3">
        <v>4</v>
      </c>
      <c r="O14" s="3">
        <v>0</v>
      </c>
      <c r="P14" s="3">
        <v>5</v>
      </c>
      <c r="Q14" s="3">
        <v>65</v>
      </c>
      <c r="R14" s="3">
        <f t="shared" si="0"/>
        <v>89</v>
      </c>
      <c r="S14" s="3">
        <f t="shared" si="1"/>
        <v>44.5</v>
      </c>
      <c r="T14" s="7" t="s">
        <v>25</v>
      </c>
    </row>
    <row r="15" spans="1:20" ht="27.6" x14ac:dyDescent="0.3">
      <c r="A15" s="48">
        <v>7</v>
      </c>
      <c r="B15" s="7" t="s">
        <v>101</v>
      </c>
      <c r="C15" s="7" t="s">
        <v>178</v>
      </c>
      <c r="D15" s="7" t="s">
        <v>103</v>
      </c>
      <c r="E15" s="19" t="s">
        <v>58</v>
      </c>
      <c r="F15" s="39">
        <v>38868</v>
      </c>
      <c r="G15" s="5" t="s">
        <v>31</v>
      </c>
      <c r="H15" s="48">
        <v>8</v>
      </c>
      <c r="I15" s="2"/>
      <c r="J15" s="3">
        <v>0</v>
      </c>
      <c r="K15" s="3">
        <v>4</v>
      </c>
      <c r="L15" s="3">
        <v>4</v>
      </c>
      <c r="M15" s="3">
        <v>1</v>
      </c>
      <c r="N15" s="3">
        <v>12</v>
      </c>
      <c r="O15" s="3">
        <v>0</v>
      </c>
      <c r="P15" s="3">
        <v>4</v>
      </c>
      <c r="Q15" s="3">
        <v>60</v>
      </c>
      <c r="R15" s="3">
        <f t="shared" si="0"/>
        <v>85</v>
      </c>
      <c r="S15" s="3">
        <f t="shared" si="1"/>
        <v>42.5</v>
      </c>
      <c r="T15" s="7" t="s">
        <v>17</v>
      </c>
    </row>
    <row r="16" spans="1:20" ht="42" x14ac:dyDescent="0.3">
      <c r="A16" s="48">
        <v>8</v>
      </c>
      <c r="B16" s="7" t="s">
        <v>277</v>
      </c>
      <c r="C16" s="7" t="s">
        <v>278</v>
      </c>
      <c r="D16" s="7" t="s">
        <v>279</v>
      </c>
      <c r="E16" s="19" t="s">
        <v>58</v>
      </c>
      <c r="F16" s="42">
        <v>39140</v>
      </c>
      <c r="G16" s="7" t="s">
        <v>37</v>
      </c>
      <c r="H16" s="48">
        <v>8</v>
      </c>
      <c r="I16" s="3"/>
      <c r="J16" s="3">
        <v>3</v>
      </c>
      <c r="K16" s="3">
        <v>6</v>
      </c>
      <c r="L16" s="3">
        <v>0</v>
      </c>
      <c r="M16" s="3">
        <v>2</v>
      </c>
      <c r="N16" s="3">
        <v>2</v>
      </c>
      <c r="O16" s="3">
        <v>0</v>
      </c>
      <c r="P16" s="3">
        <v>5</v>
      </c>
      <c r="Q16" s="3">
        <v>65</v>
      </c>
      <c r="R16" s="3">
        <f t="shared" si="0"/>
        <v>83</v>
      </c>
      <c r="S16" s="3">
        <f t="shared" si="1"/>
        <v>41.5</v>
      </c>
      <c r="T16" s="7" t="s">
        <v>22</v>
      </c>
    </row>
    <row r="17" spans="1:20" ht="42" x14ac:dyDescent="0.3">
      <c r="A17" s="48">
        <v>9</v>
      </c>
      <c r="B17" s="7" t="s">
        <v>264</v>
      </c>
      <c r="C17" s="7" t="s">
        <v>213</v>
      </c>
      <c r="D17" s="7" t="s">
        <v>47</v>
      </c>
      <c r="E17" s="19" t="s">
        <v>48</v>
      </c>
      <c r="F17" s="39">
        <v>39378</v>
      </c>
      <c r="G17" s="7" t="s">
        <v>42</v>
      </c>
      <c r="H17" s="48">
        <v>8</v>
      </c>
      <c r="I17" s="3"/>
      <c r="J17" s="3">
        <v>0</v>
      </c>
      <c r="K17" s="3">
        <v>2</v>
      </c>
      <c r="L17" s="3">
        <v>2</v>
      </c>
      <c r="M17" s="3">
        <v>4</v>
      </c>
      <c r="N17" s="3">
        <v>2</v>
      </c>
      <c r="O17" s="3">
        <v>0</v>
      </c>
      <c r="P17" s="3">
        <v>7</v>
      </c>
      <c r="Q17" s="3">
        <v>65</v>
      </c>
      <c r="R17" s="3">
        <f t="shared" si="0"/>
        <v>82</v>
      </c>
      <c r="S17" s="3">
        <f t="shared" si="1"/>
        <v>41</v>
      </c>
      <c r="T17" s="7" t="s">
        <v>25</v>
      </c>
    </row>
    <row r="18" spans="1:20" ht="42" x14ac:dyDescent="0.3">
      <c r="A18" s="48">
        <v>10</v>
      </c>
      <c r="B18" s="7" t="s">
        <v>246</v>
      </c>
      <c r="C18" s="7" t="s">
        <v>247</v>
      </c>
      <c r="D18" s="7" t="s">
        <v>51</v>
      </c>
      <c r="E18" s="19" t="s">
        <v>48</v>
      </c>
      <c r="F18" s="39">
        <v>39236</v>
      </c>
      <c r="G18" s="7" t="s">
        <v>42</v>
      </c>
      <c r="H18" s="48">
        <v>8</v>
      </c>
      <c r="I18" s="2"/>
      <c r="J18" s="3">
        <v>0</v>
      </c>
      <c r="K18" s="3">
        <v>0</v>
      </c>
      <c r="L18" s="3">
        <v>0</v>
      </c>
      <c r="M18" s="3">
        <v>1</v>
      </c>
      <c r="N18" s="3">
        <v>4</v>
      </c>
      <c r="O18" s="3">
        <v>0</v>
      </c>
      <c r="P18" s="3">
        <v>8</v>
      </c>
      <c r="Q18" s="3">
        <v>60</v>
      </c>
      <c r="R18" s="3">
        <f t="shared" si="0"/>
        <v>73</v>
      </c>
      <c r="S18" s="3">
        <f t="shared" si="1"/>
        <v>36.5</v>
      </c>
      <c r="T18" s="7" t="s">
        <v>25</v>
      </c>
    </row>
    <row r="19" spans="1:20" ht="48.6" customHeight="1" x14ac:dyDescent="0.3">
      <c r="A19" s="48">
        <v>11</v>
      </c>
      <c r="B19" s="7" t="s">
        <v>268</v>
      </c>
      <c r="C19" s="7" t="s">
        <v>269</v>
      </c>
      <c r="D19" s="7" t="s">
        <v>270</v>
      </c>
      <c r="E19" s="19" t="s">
        <v>48</v>
      </c>
      <c r="F19" s="39">
        <v>39361</v>
      </c>
      <c r="G19" s="7" t="s">
        <v>42</v>
      </c>
      <c r="H19" s="48">
        <v>8</v>
      </c>
      <c r="I19" s="3"/>
      <c r="J19" s="3">
        <v>0</v>
      </c>
      <c r="K19" s="3">
        <v>0</v>
      </c>
      <c r="L19" s="3">
        <v>6</v>
      </c>
      <c r="M19" s="3">
        <v>0</v>
      </c>
      <c r="N19" s="3">
        <v>12</v>
      </c>
      <c r="O19" s="3">
        <v>0</v>
      </c>
      <c r="P19" s="3">
        <v>6</v>
      </c>
      <c r="Q19" s="3">
        <v>45</v>
      </c>
      <c r="R19" s="3">
        <f t="shared" si="0"/>
        <v>69</v>
      </c>
      <c r="S19" s="3">
        <f t="shared" si="1"/>
        <v>34.5</v>
      </c>
      <c r="T19" s="7" t="s">
        <v>25</v>
      </c>
    </row>
    <row r="20" spans="1:20" ht="28.2" x14ac:dyDescent="0.3">
      <c r="A20" s="48">
        <v>12</v>
      </c>
      <c r="B20" s="7" t="s">
        <v>242</v>
      </c>
      <c r="C20" s="7" t="s">
        <v>243</v>
      </c>
      <c r="D20" s="7" t="s">
        <v>244</v>
      </c>
      <c r="E20" s="19" t="s">
        <v>58</v>
      </c>
      <c r="F20" s="39">
        <v>39100</v>
      </c>
      <c r="G20" s="7" t="s">
        <v>245</v>
      </c>
      <c r="H20" s="48">
        <v>8</v>
      </c>
      <c r="I20" s="2"/>
      <c r="J20" s="3">
        <v>3</v>
      </c>
      <c r="K20" s="3">
        <v>0</v>
      </c>
      <c r="L20" s="3">
        <v>2</v>
      </c>
      <c r="M20" s="3">
        <v>2</v>
      </c>
      <c r="N20" s="3">
        <v>4</v>
      </c>
      <c r="O20" s="3">
        <v>0</v>
      </c>
      <c r="P20" s="3">
        <v>8</v>
      </c>
      <c r="Q20" s="3">
        <v>50</v>
      </c>
      <c r="R20" s="3">
        <f t="shared" si="0"/>
        <v>69</v>
      </c>
      <c r="S20" s="3">
        <f t="shared" si="1"/>
        <v>34.5</v>
      </c>
      <c r="T20" s="7" t="s">
        <v>172</v>
      </c>
    </row>
    <row r="21" spans="1:20" ht="41.4" x14ac:dyDescent="0.3">
      <c r="A21" s="48">
        <v>13</v>
      </c>
      <c r="B21" s="6" t="s">
        <v>248</v>
      </c>
      <c r="C21" s="6" t="s">
        <v>143</v>
      </c>
      <c r="D21" s="6" t="s">
        <v>249</v>
      </c>
      <c r="E21" s="19" t="s">
        <v>48</v>
      </c>
      <c r="F21" s="39">
        <v>39632</v>
      </c>
      <c r="G21" s="13" t="s">
        <v>33</v>
      </c>
      <c r="H21" s="48">
        <v>8</v>
      </c>
      <c r="I21" s="2"/>
      <c r="J21" s="3">
        <v>0</v>
      </c>
      <c r="K21" s="3">
        <v>4</v>
      </c>
      <c r="L21" s="3">
        <v>0</v>
      </c>
      <c r="M21" s="3">
        <v>5</v>
      </c>
      <c r="N21" s="3">
        <v>4</v>
      </c>
      <c r="O21" s="3">
        <v>0</v>
      </c>
      <c r="P21" s="3">
        <v>7</v>
      </c>
      <c r="Q21" s="3">
        <v>35</v>
      </c>
      <c r="R21" s="3">
        <f t="shared" si="0"/>
        <v>55</v>
      </c>
      <c r="S21" s="3">
        <f t="shared" si="1"/>
        <v>27.500000000000004</v>
      </c>
      <c r="T21" s="9" t="s">
        <v>19</v>
      </c>
    </row>
    <row r="22" spans="1:20" ht="28.2" x14ac:dyDescent="0.3">
      <c r="A22" s="48">
        <v>14</v>
      </c>
      <c r="B22" s="7" t="s">
        <v>250</v>
      </c>
      <c r="C22" s="7" t="s">
        <v>251</v>
      </c>
      <c r="D22" s="7" t="s">
        <v>87</v>
      </c>
      <c r="E22" s="19" t="s">
        <v>48</v>
      </c>
      <c r="F22" s="39">
        <v>39372</v>
      </c>
      <c r="G22" s="7" t="s">
        <v>252</v>
      </c>
      <c r="H22" s="48">
        <v>8</v>
      </c>
      <c r="I22" s="2"/>
      <c r="J22" s="3">
        <v>0</v>
      </c>
      <c r="K22" s="3">
        <v>0</v>
      </c>
      <c r="L22" s="3">
        <v>2</v>
      </c>
      <c r="M22" s="3">
        <v>4</v>
      </c>
      <c r="N22" s="3">
        <v>2</v>
      </c>
      <c r="O22" s="3">
        <v>0</v>
      </c>
      <c r="P22" s="3">
        <v>10</v>
      </c>
      <c r="Q22" s="3">
        <v>25</v>
      </c>
      <c r="R22" s="3">
        <f t="shared" si="0"/>
        <v>43</v>
      </c>
      <c r="S22" s="3">
        <f t="shared" si="1"/>
        <v>21.5</v>
      </c>
      <c r="T22" s="7" t="s">
        <v>17</v>
      </c>
    </row>
    <row r="23" spans="1:20" ht="42" x14ac:dyDescent="0.3">
      <c r="A23" s="48">
        <v>15</v>
      </c>
      <c r="B23" s="7" t="s">
        <v>65</v>
      </c>
      <c r="C23" s="7" t="s">
        <v>253</v>
      </c>
      <c r="D23" s="7" t="s">
        <v>254</v>
      </c>
      <c r="E23" s="19" t="s">
        <v>48</v>
      </c>
      <c r="F23" s="42">
        <v>39097</v>
      </c>
      <c r="G23" s="7" t="s">
        <v>255</v>
      </c>
      <c r="H23" s="48">
        <v>8</v>
      </c>
      <c r="I23" s="2"/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4</v>
      </c>
      <c r="Q23" s="3">
        <v>35</v>
      </c>
      <c r="R23" s="3">
        <f t="shared" si="0"/>
        <v>41</v>
      </c>
      <c r="S23" s="3">
        <f t="shared" si="1"/>
        <v>20.5</v>
      </c>
      <c r="T23" s="7" t="s">
        <v>22</v>
      </c>
    </row>
    <row r="24" spans="1:20" ht="28.2" x14ac:dyDescent="0.3">
      <c r="A24" s="48">
        <v>16</v>
      </c>
      <c r="B24" s="81" t="s">
        <v>265</v>
      </c>
      <c r="C24" s="7" t="s">
        <v>145</v>
      </c>
      <c r="D24" s="7" t="s">
        <v>266</v>
      </c>
      <c r="E24" s="19" t="s">
        <v>48</v>
      </c>
      <c r="F24" s="39">
        <v>39474</v>
      </c>
      <c r="G24" s="7" t="s">
        <v>267</v>
      </c>
      <c r="H24" s="48">
        <v>8</v>
      </c>
      <c r="I24" s="3"/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6</v>
      </c>
      <c r="Q24" s="3">
        <v>30</v>
      </c>
      <c r="R24" s="3">
        <f t="shared" si="0"/>
        <v>39</v>
      </c>
      <c r="S24" s="3">
        <f t="shared" si="1"/>
        <v>19.5</v>
      </c>
      <c r="T24" s="6" t="s">
        <v>16</v>
      </c>
    </row>
    <row r="25" spans="1:20" ht="27.6" x14ac:dyDescent="0.3">
      <c r="A25" s="48">
        <v>17</v>
      </c>
      <c r="B25" s="81" t="s">
        <v>256</v>
      </c>
      <c r="C25" s="7" t="s">
        <v>257</v>
      </c>
      <c r="D25" s="7" t="s">
        <v>89</v>
      </c>
      <c r="E25" s="19" t="s">
        <v>48</v>
      </c>
      <c r="F25" s="39">
        <v>39299</v>
      </c>
      <c r="G25" s="5" t="s">
        <v>31</v>
      </c>
      <c r="H25" s="48">
        <v>8</v>
      </c>
      <c r="I25" s="2"/>
      <c r="J25" s="3">
        <v>0</v>
      </c>
      <c r="K25" s="3">
        <v>2</v>
      </c>
      <c r="L25" s="3">
        <v>1</v>
      </c>
      <c r="M25" s="3">
        <v>2</v>
      </c>
      <c r="N25" s="3">
        <v>4</v>
      </c>
      <c r="O25" s="3">
        <v>0</v>
      </c>
      <c r="P25" s="3">
        <v>4</v>
      </c>
      <c r="Q25" s="3">
        <v>15</v>
      </c>
      <c r="R25" s="3">
        <f t="shared" si="0"/>
        <v>28</v>
      </c>
      <c r="S25" s="3">
        <f t="shared" si="1"/>
        <v>14.000000000000002</v>
      </c>
      <c r="T25" s="7" t="s">
        <v>17</v>
      </c>
    </row>
    <row r="28" spans="1:20" ht="15.6" x14ac:dyDescent="0.3">
      <c r="B28" s="57"/>
      <c r="C28" s="57" t="s">
        <v>301</v>
      </c>
      <c r="D28" s="57"/>
      <c r="E28" s="58"/>
      <c r="F28" s="58"/>
      <c r="G28" s="57" t="s">
        <v>302</v>
      </c>
    </row>
    <row r="29" spans="1:20" ht="15.6" x14ac:dyDescent="0.3">
      <c r="B29" s="57"/>
      <c r="C29" s="57"/>
      <c r="D29" s="57"/>
      <c r="E29" s="58"/>
      <c r="F29" s="58"/>
      <c r="G29" s="57"/>
    </row>
    <row r="30" spans="1:20" ht="15.6" x14ac:dyDescent="0.3">
      <c r="B30" s="57"/>
      <c r="C30" s="57" t="s">
        <v>303</v>
      </c>
      <c r="D30" s="57"/>
      <c r="E30" s="58"/>
      <c r="F30" s="58"/>
      <c r="G30" s="57" t="s">
        <v>304</v>
      </c>
    </row>
    <row r="31" spans="1:20" ht="15.6" x14ac:dyDescent="0.3">
      <c r="B31" s="57"/>
      <c r="C31" s="57"/>
      <c r="D31" s="57"/>
      <c r="E31" s="58"/>
      <c r="F31" s="58"/>
      <c r="G31" s="57" t="s">
        <v>305</v>
      </c>
    </row>
    <row r="32" spans="1:20" ht="15.6" x14ac:dyDescent="0.3">
      <c r="B32" s="57"/>
      <c r="C32" s="57"/>
      <c r="D32" s="57"/>
      <c r="E32" s="58"/>
      <c r="F32" s="58"/>
      <c r="G32" s="57" t="s">
        <v>306</v>
      </c>
    </row>
    <row r="33" spans="2:7" ht="15.6" x14ac:dyDescent="0.3">
      <c r="B33" s="57"/>
      <c r="C33" s="57"/>
      <c r="D33" s="57"/>
      <c r="E33" s="58"/>
      <c r="F33" s="58"/>
      <c r="G33" s="57" t="s">
        <v>307</v>
      </c>
    </row>
  </sheetData>
  <sortState ref="A9:T25">
    <sortCondition descending="1" ref="R9:R25"/>
  </sortState>
  <mergeCells count="26">
    <mergeCell ref="T6:T8"/>
    <mergeCell ref="G1:T1"/>
    <mergeCell ref="G2:T2"/>
    <mergeCell ref="G3:T3"/>
    <mergeCell ref="G6:G8"/>
    <mergeCell ref="H6:H8"/>
    <mergeCell ref="I6:I8"/>
    <mergeCell ref="J6:P6"/>
    <mergeCell ref="R6:R8"/>
    <mergeCell ref="S6:S8"/>
    <mergeCell ref="Q6:Q8"/>
    <mergeCell ref="H4:M4"/>
    <mergeCell ref="H5:M5"/>
    <mergeCell ref="P5:R5"/>
    <mergeCell ref="J7:J8"/>
    <mergeCell ref="K7:K8"/>
    <mergeCell ref="A6:A8"/>
    <mergeCell ref="B6:B8"/>
    <mergeCell ref="C6:C8"/>
    <mergeCell ref="D6:D8"/>
    <mergeCell ref="E6:E8"/>
    <mergeCell ref="L7:L8"/>
    <mergeCell ref="M7:M8"/>
    <mergeCell ref="N7:N8"/>
    <mergeCell ref="O7:O8"/>
    <mergeCell ref="F6:F8"/>
  </mergeCells>
  <pageMargins left="0.7" right="0.7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T20"/>
  <sheetViews>
    <sheetView zoomScale="80" zoomScaleNormal="80" workbookViewId="0">
      <selection activeCell="J19" sqref="J19"/>
    </sheetView>
  </sheetViews>
  <sheetFormatPr defaultRowHeight="14.4" x14ac:dyDescent="0.3"/>
  <cols>
    <col min="1" max="1" width="4.6640625" customWidth="1"/>
    <col min="2" max="2" width="14.109375" customWidth="1"/>
    <col min="3" max="3" width="11" customWidth="1"/>
    <col min="4" max="4" width="13.5546875" customWidth="1"/>
    <col min="5" max="5" width="7.6640625" customWidth="1"/>
    <col min="6" max="6" width="11" bestFit="1" customWidth="1"/>
    <col min="7" max="7" width="29.44140625" customWidth="1"/>
    <col min="8" max="8" width="6.77734375" customWidth="1"/>
    <col min="17" max="17" width="9.44140625" customWidth="1"/>
    <col min="19" max="19" width="14.21875" customWidth="1"/>
    <col min="20" max="20" width="18.6640625" customWidth="1"/>
  </cols>
  <sheetData>
    <row r="2" spans="1:20" ht="15.6" x14ac:dyDescent="0.3">
      <c r="G2" s="107" t="s">
        <v>281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5.6" x14ac:dyDescent="0.3">
      <c r="G3" s="107" t="s">
        <v>298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0" ht="15.6" x14ac:dyDescent="0.3">
      <c r="G4" s="124" t="s">
        <v>315</v>
      </c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1:20" ht="15.6" x14ac:dyDescent="0.3">
      <c r="G5" s="27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.6" x14ac:dyDescent="0.3">
      <c r="G6" s="27"/>
      <c r="H6" s="107" t="s">
        <v>291</v>
      </c>
      <c r="I6" s="107"/>
      <c r="J6" s="107"/>
      <c r="K6" s="107"/>
      <c r="L6" s="107"/>
      <c r="M6" s="25"/>
      <c r="N6" s="25"/>
      <c r="O6" s="25"/>
      <c r="P6" s="25"/>
      <c r="Q6" s="25"/>
      <c r="R6" s="25"/>
      <c r="S6" s="25"/>
      <c r="T6" s="25"/>
    </row>
    <row r="7" spans="1:20" ht="15.6" x14ac:dyDescent="0.3">
      <c r="G7" s="27"/>
      <c r="H7" s="107" t="s">
        <v>292</v>
      </c>
      <c r="I7" s="107"/>
      <c r="J7" s="107"/>
      <c r="K7" s="107"/>
      <c r="L7" s="107"/>
      <c r="M7" s="25"/>
      <c r="N7" s="25"/>
      <c r="O7" s="107" t="s">
        <v>314</v>
      </c>
      <c r="P7" s="107"/>
      <c r="Q7" s="107"/>
      <c r="R7" s="107"/>
      <c r="S7" s="25"/>
      <c r="T7" s="25"/>
    </row>
    <row r="9" spans="1:20" ht="20.399999999999999" customHeight="1" x14ac:dyDescent="0.3">
      <c r="A9" s="108" t="s">
        <v>0</v>
      </c>
      <c r="B9" s="110" t="s">
        <v>1</v>
      </c>
      <c r="C9" s="132" t="s">
        <v>2</v>
      </c>
      <c r="D9" s="132" t="s">
        <v>3</v>
      </c>
      <c r="E9" s="132" t="s">
        <v>4</v>
      </c>
      <c r="F9" s="132" t="s">
        <v>5</v>
      </c>
      <c r="G9" s="132" t="s">
        <v>6</v>
      </c>
      <c r="H9" s="132" t="s">
        <v>7</v>
      </c>
      <c r="I9" s="132" t="s">
        <v>8</v>
      </c>
      <c r="J9" s="104" t="s">
        <v>10</v>
      </c>
      <c r="K9" s="131"/>
      <c r="L9" s="131"/>
      <c r="M9" s="131"/>
      <c r="N9" s="131"/>
      <c r="O9" s="131"/>
      <c r="P9" s="131"/>
      <c r="Q9" s="131" t="s">
        <v>290</v>
      </c>
      <c r="R9" s="104" t="s">
        <v>11</v>
      </c>
      <c r="S9" s="133" t="s">
        <v>12</v>
      </c>
      <c r="T9" s="131" t="s">
        <v>9</v>
      </c>
    </row>
    <row r="10" spans="1:20" ht="15.6" customHeight="1" x14ac:dyDescent="0.3">
      <c r="A10" s="108"/>
      <c r="B10" s="110"/>
      <c r="C10" s="132"/>
      <c r="D10" s="132"/>
      <c r="E10" s="132"/>
      <c r="F10" s="132"/>
      <c r="G10" s="132"/>
      <c r="H10" s="132"/>
      <c r="I10" s="132"/>
      <c r="J10" s="104">
        <v>1</v>
      </c>
      <c r="K10" s="104">
        <v>2</v>
      </c>
      <c r="L10" s="104">
        <v>3</v>
      </c>
      <c r="M10" s="104">
        <v>4</v>
      </c>
      <c r="N10" s="104">
        <v>5</v>
      </c>
      <c r="O10" s="104">
        <v>6</v>
      </c>
      <c r="P10" s="135" t="s">
        <v>289</v>
      </c>
      <c r="Q10" s="131"/>
      <c r="R10" s="131"/>
      <c r="S10" s="134"/>
      <c r="T10" s="131"/>
    </row>
    <row r="11" spans="1:20" ht="15.6" customHeight="1" x14ac:dyDescent="0.3">
      <c r="A11" s="109"/>
      <c r="B11" s="111"/>
      <c r="C11" s="132"/>
      <c r="D11" s="132"/>
      <c r="E11" s="132"/>
      <c r="F11" s="132"/>
      <c r="G11" s="132"/>
      <c r="H11" s="132"/>
      <c r="I11" s="132"/>
      <c r="J11" s="104"/>
      <c r="K11" s="104"/>
      <c r="L11" s="104"/>
      <c r="M11" s="104"/>
      <c r="N11" s="104"/>
      <c r="O11" s="104"/>
      <c r="P11" s="136"/>
      <c r="Q11" s="131"/>
      <c r="R11" s="131"/>
      <c r="S11" s="134"/>
      <c r="T11" s="131"/>
    </row>
    <row r="12" spans="1:20" ht="46.8" x14ac:dyDescent="0.3">
      <c r="A12" s="78">
        <v>1</v>
      </c>
      <c r="B12" s="79" t="s">
        <v>286</v>
      </c>
      <c r="C12" s="78" t="s">
        <v>287</v>
      </c>
      <c r="D12" s="78" t="s">
        <v>288</v>
      </c>
      <c r="E12" s="78" t="s">
        <v>58</v>
      </c>
      <c r="F12" s="80">
        <v>39485</v>
      </c>
      <c r="G12" s="7" t="s">
        <v>245</v>
      </c>
      <c r="H12" s="78">
        <v>7</v>
      </c>
      <c r="I12" s="78"/>
      <c r="J12" s="51">
        <v>0</v>
      </c>
      <c r="K12" s="51">
        <v>2</v>
      </c>
      <c r="L12" s="51">
        <v>0</v>
      </c>
      <c r="M12" s="51">
        <v>2</v>
      </c>
      <c r="N12" s="51">
        <v>0</v>
      </c>
      <c r="O12" s="51">
        <v>0</v>
      </c>
      <c r="P12" s="51">
        <v>7</v>
      </c>
      <c r="Q12" s="51">
        <v>65</v>
      </c>
      <c r="R12" s="78">
        <f>SUM(J12:Q12)</f>
        <v>76</v>
      </c>
      <c r="S12" s="67">
        <f>R12/200*100</f>
        <v>38</v>
      </c>
      <c r="T12" s="59" t="s">
        <v>172</v>
      </c>
    </row>
    <row r="13" spans="1:20" ht="46.8" x14ac:dyDescent="0.3">
      <c r="A13" s="78">
        <v>2</v>
      </c>
      <c r="B13" s="79" t="s">
        <v>283</v>
      </c>
      <c r="C13" s="78" t="s">
        <v>284</v>
      </c>
      <c r="D13" s="78" t="s">
        <v>285</v>
      </c>
      <c r="E13" s="78" t="s">
        <v>48</v>
      </c>
      <c r="F13" s="80">
        <v>39700</v>
      </c>
      <c r="G13" s="7" t="s">
        <v>245</v>
      </c>
      <c r="H13" s="78">
        <v>7</v>
      </c>
      <c r="I13" s="78"/>
      <c r="J13" s="51">
        <v>0</v>
      </c>
      <c r="K13" s="51">
        <v>0</v>
      </c>
      <c r="L13" s="51">
        <v>2</v>
      </c>
      <c r="M13" s="51">
        <v>3</v>
      </c>
      <c r="N13" s="51">
        <v>8</v>
      </c>
      <c r="O13" s="51">
        <v>0</v>
      </c>
      <c r="P13" s="51">
        <v>6</v>
      </c>
      <c r="Q13" s="51">
        <v>55</v>
      </c>
      <c r="R13" s="78">
        <f>SUM(J13:Q13)</f>
        <v>74</v>
      </c>
      <c r="S13" s="67">
        <f>R13/200*100</f>
        <v>37</v>
      </c>
      <c r="T13" s="59" t="s">
        <v>172</v>
      </c>
    </row>
    <row r="14" spans="1:20" ht="15.6" customHeight="1" x14ac:dyDescent="0.3"/>
    <row r="15" spans="1:20" ht="15.6" x14ac:dyDescent="0.3">
      <c r="B15" s="57"/>
      <c r="C15" s="57" t="s">
        <v>301</v>
      </c>
      <c r="D15" s="57"/>
      <c r="E15" s="58"/>
      <c r="F15" s="58"/>
      <c r="G15" s="57" t="s">
        <v>302</v>
      </c>
    </row>
    <row r="16" spans="1:20" ht="15.6" x14ac:dyDescent="0.3">
      <c r="B16" s="57"/>
      <c r="C16" s="57"/>
      <c r="D16" s="57"/>
      <c r="E16" s="58"/>
      <c r="F16" s="58"/>
      <c r="G16" s="57"/>
    </row>
    <row r="17" spans="2:7" ht="15.6" x14ac:dyDescent="0.3">
      <c r="B17" s="57"/>
      <c r="C17" s="57" t="s">
        <v>303</v>
      </c>
      <c r="D17" s="57"/>
      <c r="E17" s="58"/>
      <c r="F17" s="58"/>
      <c r="G17" s="57" t="s">
        <v>304</v>
      </c>
    </row>
    <row r="18" spans="2:7" ht="15.6" x14ac:dyDescent="0.3">
      <c r="B18" s="57"/>
      <c r="C18" s="57"/>
      <c r="D18" s="57"/>
      <c r="E18" s="58"/>
      <c r="F18" s="58"/>
      <c r="G18" s="57" t="s">
        <v>305</v>
      </c>
    </row>
    <row r="19" spans="2:7" ht="15.6" x14ac:dyDescent="0.3">
      <c r="B19" s="57"/>
      <c r="C19" s="57"/>
      <c r="D19" s="57"/>
      <c r="E19" s="58"/>
      <c r="F19" s="58"/>
      <c r="G19" s="57" t="s">
        <v>306</v>
      </c>
    </row>
    <row r="20" spans="2:7" ht="15.6" x14ac:dyDescent="0.3">
      <c r="B20" s="57"/>
      <c r="C20" s="57"/>
      <c r="D20" s="57"/>
      <c r="E20" s="58"/>
      <c r="F20" s="58"/>
      <c r="G20" s="57" t="s">
        <v>307</v>
      </c>
    </row>
  </sheetData>
  <sortState ref="A12:T13">
    <sortCondition descending="1" ref="R12:R13"/>
  </sortState>
  <mergeCells count="27">
    <mergeCell ref="S9:S11"/>
    <mergeCell ref="T9:T11"/>
    <mergeCell ref="Q9:Q11"/>
    <mergeCell ref="G2:T2"/>
    <mergeCell ref="G3:T3"/>
    <mergeCell ref="G4:T4"/>
    <mergeCell ref="M10:M11"/>
    <mergeCell ref="N10:N11"/>
    <mergeCell ref="O10:O11"/>
    <mergeCell ref="P10:P11"/>
    <mergeCell ref="H6:L6"/>
    <mergeCell ref="H7:L7"/>
    <mergeCell ref="O7:R7"/>
    <mergeCell ref="H9:H11"/>
    <mergeCell ref="I9:I11"/>
    <mergeCell ref="J9:P9"/>
    <mergeCell ref="R9:R11"/>
    <mergeCell ref="A9:A11"/>
    <mergeCell ref="B9:B11"/>
    <mergeCell ref="C9:C11"/>
    <mergeCell ref="D9:D11"/>
    <mergeCell ref="E9:E11"/>
    <mergeCell ref="F9:F11"/>
    <mergeCell ref="G9:G11"/>
    <mergeCell ref="J10:J11"/>
    <mergeCell ref="K10:K11"/>
    <mergeCell ref="L10:L11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</vt:lpstr>
      <vt:lpstr>10 класс</vt:lpstr>
      <vt:lpstr>9 класс</vt:lpstr>
      <vt:lpstr>8 класс</vt:lpstr>
      <vt:lpstr>7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2021-12-17T16:13:36Z</dcterms:modified>
</cp:coreProperties>
</file>