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 activeTab="3"/>
  </bookViews>
  <sheets>
    <sheet name="8 класс" sheetId="10" r:id="rId1"/>
    <sheet name="9 класс" sheetId="9" r:id="rId2"/>
    <sheet name=" 10 класс" sheetId="7" r:id="rId3"/>
    <sheet name="11 класс" sheetId="8" r:id="rId4"/>
  </sheets>
  <definedNames>
    <definedName name="_xlnm._FilterDatabase" localSheetId="2" hidden="1">' 10 класс'!#REF!</definedName>
    <definedName name="_xlnm._FilterDatabase" localSheetId="3" hidden="1">'11 класс'!$B$7:$J$32</definedName>
    <definedName name="_xlnm._FilterDatabase" localSheetId="1" hidden="1">'9 класс'!$B$7:$J$27</definedName>
  </definedNames>
  <calcPr calcId="124519"/>
</workbook>
</file>

<file path=xl/calcChain.xml><?xml version="1.0" encoding="utf-8"?>
<calcChain xmlns="http://schemas.openxmlformats.org/spreadsheetml/2006/main">
  <c r="Y10" i="9"/>
  <c r="Z10" s="1"/>
  <c r="Y25"/>
  <c r="Z25" s="1"/>
  <c r="Y26"/>
  <c r="Z26" s="1"/>
  <c r="Y13"/>
  <c r="Z13" s="1"/>
  <c r="Y19"/>
  <c r="Z19" s="1"/>
  <c r="Y17"/>
  <c r="Z17" s="1"/>
  <c r="Y15"/>
  <c r="Z15" s="1"/>
  <c r="Y7"/>
  <c r="Z7" s="1"/>
  <c r="Y16"/>
  <c r="Z16" s="1"/>
  <c r="Y20"/>
  <c r="Z20" s="1"/>
  <c r="Y27"/>
  <c r="Z27" s="1"/>
  <c r="Y22"/>
  <c r="Z22" s="1"/>
  <c r="Y14"/>
  <c r="Z14" s="1"/>
  <c r="Y23"/>
  <c r="Z23" s="1"/>
  <c r="Y21"/>
  <c r="Z21" s="1"/>
  <c r="Y9"/>
  <c r="Z9" s="1"/>
  <c r="Y24"/>
  <c r="Z24" s="1"/>
  <c r="Y12"/>
  <c r="Z12" s="1"/>
  <c r="Y18"/>
  <c r="Z18" s="1"/>
  <c r="Y11"/>
  <c r="Z11" s="1"/>
  <c r="Y8"/>
  <c r="Z8" s="1"/>
  <c r="Y18" i="8"/>
  <c r="Z18" s="1"/>
  <c r="Y25"/>
  <c r="Z25" s="1"/>
  <c r="Y31"/>
  <c r="Z31" s="1"/>
  <c r="Y19"/>
  <c r="Z19" s="1"/>
  <c r="Y8"/>
  <c r="Z8" s="1"/>
  <c r="Y10"/>
  <c r="Z10" s="1"/>
  <c r="Y16"/>
  <c r="Z16" s="1"/>
  <c r="Y21"/>
  <c r="Z21" s="1"/>
  <c r="Y13"/>
  <c r="Z13" s="1"/>
  <c r="Y23"/>
  <c r="Z23" s="1"/>
  <c r="Y28"/>
  <c r="Z28" s="1"/>
  <c r="Y14"/>
  <c r="Z14" s="1"/>
  <c r="Y29"/>
  <c r="Z29" s="1"/>
  <c r="Y26"/>
  <c r="Z26" s="1"/>
  <c r="Y22"/>
  <c r="Z22" s="1"/>
  <c r="Y11"/>
  <c r="Z11" s="1"/>
  <c r="Y20"/>
  <c r="Z20" s="1"/>
  <c r="Y17"/>
  <c r="Z17" s="1"/>
  <c r="Y24"/>
  <c r="Z24" s="1"/>
  <c r="Y32"/>
  <c r="Z32" s="1"/>
  <c r="Y15"/>
  <c r="Z15" s="1"/>
  <c r="Y30"/>
  <c r="Z30" s="1"/>
  <c r="Y9"/>
  <c r="Z9" s="1"/>
  <c r="Y12"/>
  <c r="Z12" s="1"/>
  <c r="Y7"/>
  <c r="Z7" s="1"/>
  <c r="Y27"/>
  <c r="Z27" s="1"/>
  <c r="Y17" i="7"/>
  <c r="Z17" s="1"/>
  <c r="Y9"/>
  <c r="Z9" s="1"/>
  <c r="Y18"/>
  <c r="Z18" s="1"/>
  <c r="Y8"/>
  <c r="Z8" s="1"/>
  <c r="Y14"/>
  <c r="Z14" s="1"/>
  <c r="Y19"/>
  <c r="Z19" s="1"/>
  <c r="Y13"/>
  <c r="Z13" s="1"/>
  <c r="Y10"/>
  <c r="Z10" s="1"/>
  <c r="Y7"/>
  <c r="Z7" s="1"/>
  <c r="Y15"/>
  <c r="Z15" s="1"/>
  <c r="Y16"/>
  <c r="Z16" s="1"/>
  <c r="Y20"/>
  <c r="Z20" s="1"/>
  <c r="Y12"/>
  <c r="Z12" s="1"/>
  <c r="Y11"/>
  <c r="Z11" s="1"/>
  <c r="Y9" i="10"/>
  <c r="Z9" s="1"/>
  <c r="Y10"/>
  <c r="Z10" s="1"/>
  <c r="Y11"/>
  <c r="Z11" s="1"/>
  <c r="Y12"/>
  <c r="Z12" s="1"/>
  <c r="Y8"/>
  <c r="Z8" s="1"/>
</calcChain>
</file>

<file path=xl/sharedStrings.xml><?xml version="1.0" encoding="utf-8"?>
<sst xmlns="http://schemas.openxmlformats.org/spreadsheetml/2006/main" count="504" uniqueCount="245">
  <si>
    <t>ПРОТОКОЛ</t>
  </si>
  <si>
    <t>№</t>
  </si>
  <si>
    <t>Дата рождения</t>
  </si>
  <si>
    <t>% выполнения задания</t>
  </si>
  <si>
    <t>Бордаева Донара Геннадьевна</t>
  </si>
  <si>
    <t>Есенов Санан Николаевич</t>
  </si>
  <si>
    <t>Отыкова Ольга Николаевна</t>
  </si>
  <si>
    <t>Сарангов Давид Владимирович</t>
  </si>
  <si>
    <t>Надбитова Галина Саранговна</t>
  </si>
  <si>
    <t>Зундугинов Борис Санжинович</t>
  </si>
  <si>
    <t>Эрднигаряева Татьяна Гогаевна</t>
  </si>
  <si>
    <t>МБОУ " Элистинский лицей"</t>
  </si>
  <si>
    <t>Опуева Валентина Алгаевна</t>
  </si>
  <si>
    <t>Шевенова Светлана Ивановна</t>
  </si>
  <si>
    <t>Тоташев Санджи Владимирович</t>
  </si>
  <si>
    <t>Манцынова Валентина Николаевна</t>
  </si>
  <si>
    <t>Василенко Елена Юрьевна</t>
  </si>
  <si>
    <t>Пипенко Сергей Викторович</t>
  </si>
  <si>
    <t>Самаева Елена Нарановна</t>
  </si>
  <si>
    <t xml:space="preserve">Самаева Елена Нарановна </t>
  </si>
  <si>
    <t xml:space="preserve">Саранова Галина Бембеевна </t>
  </si>
  <si>
    <t>Имя</t>
  </si>
  <si>
    <t>Отчество</t>
  </si>
  <si>
    <t>Фамилия</t>
  </si>
  <si>
    <t xml:space="preserve">Бадмаев </t>
  </si>
  <si>
    <t xml:space="preserve"> Бадма </t>
  </si>
  <si>
    <t>Васильевич</t>
  </si>
  <si>
    <t xml:space="preserve">Манджиева </t>
  </si>
  <si>
    <t xml:space="preserve"> Гиляна </t>
  </si>
  <si>
    <t>Баатровна</t>
  </si>
  <si>
    <t>Колошева</t>
  </si>
  <si>
    <t xml:space="preserve"> Анастасия </t>
  </si>
  <si>
    <t xml:space="preserve"> Владимировна</t>
  </si>
  <si>
    <t xml:space="preserve">Сангаджиева </t>
  </si>
  <si>
    <t xml:space="preserve"> Баира </t>
  </si>
  <si>
    <t xml:space="preserve"> Мингияновна</t>
  </si>
  <si>
    <t xml:space="preserve">Санджиева </t>
  </si>
  <si>
    <t xml:space="preserve"> Айса </t>
  </si>
  <si>
    <t>Аркадьевна</t>
  </si>
  <si>
    <t>Маташкаева</t>
  </si>
  <si>
    <t xml:space="preserve"> Милена </t>
  </si>
  <si>
    <t>Владленовна</t>
  </si>
  <si>
    <t xml:space="preserve">Эрдниева </t>
  </si>
  <si>
    <t xml:space="preserve"> Карина </t>
  </si>
  <si>
    <t>Мергеновна</t>
  </si>
  <si>
    <t xml:space="preserve"> Александрович</t>
  </si>
  <si>
    <t xml:space="preserve">Натыров </t>
  </si>
  <si>
    <t xml:space="preserve"> Дмитрий </t>
  </si>
  <si>
    <t xml:space="preserve">Валерьевич </t>
  </si>
  <si>
    <t>Лиджиев</t>
  </si>
  <si>
    <t xml:space="preserve"> Эдуардович</t>
  </si>
  <si>
    <t xml:space="preserve"> Андреевна</t>
  </si>
  <si>
    <t xml:space="preserve">Эрднеев </t>
  </si>
  <si>
    <t xml:space="preserve">Ханаев </t>
  </si>
  <si>
    <t xml:space="preserve"> Батыревич</t>
  </si>
  <si>
    <t xml:space="preserve">Батмаев </t>
  </si>
  <si>
    <t xml:space="preserve"> Темир </t>
  </si>
  <si>
    <t xml:space="preserve"> Лерикович</t>
  </si>
  <si>
    <t>Дагаев</t>
  </si>
  <si>
    <t>Тимурович</t>
  </si>
  <si>
    <t>Амбукова</t>
  </si>
  <si>
    <t xml:space="preserve"> Арслановна</t>
  </si>
  <si>
    <t>Андреевич</t>
  </si>
  <si>
    <t>Бадмаева</t>
  </si>
  <si>
    <t xml:space="preserve"> Алина </t>
  </si>
  <si>
    <t xml:space="preserve"> Савровна</t>
  </si>
  <si>
    <t>Кикенова</t>
  </si>
  <si>
    <t>Юрьевна</t>
  </si>
  <si>
    <t>Менкеев</t>
  </si>
  <si>
    <t xml:space="preserve"> Данзан </t>
  </si>
  <si>
    <t xml:space="preserve"> Саналович</t>
  </si>
  <si>
    <t xml:space="preserve"> Артем</t>
  </si>
  <si>
    <t xml:space="preserve"> Васильевич</t>
  </si>
  <si>
    <t xml:space="preserve"> Баатровна</t>
  </si>
  <si>
    <t xml:space="preserve">Емельяненко </t>
  </si>
  <si>
    <t xml:space="preserve"> Михайловна</t>
  </si>
  <si>
    <t xml:space="preserve"> Делгир</t>
  </si>
  <si>
    <t xml:space="preserve"> Геннадьевна</t>
  </si>
  <si>
    <t xml:space="preserve">Бараева </t>
  </si>
  <si>
    <t>Хонгоровна</t>
  </si>
  <si>
    <t>Кикеев</t>
  </si>
  <si>
    <t xml:space="preserve"> Давид</t>
  </si>
  <si>
    <t xml:space="preserve">Божреева </t>
  </si>
  <si>
    <t xml:space="preserve"> Тодаровна</t>
  </si>
  <si>
    <t xml:space="preserve">Шабжурова </t>
  </si>
  <si>
    <t xml:space="preserve"> Вячеславовна</t>
  </si>
  <si>
    <t xml:space="preserve">Сангаджиев </t>
  </si>
  <si>
    <t xml:space="preserve">Раскин </t>
  </si>
  <si>
    <t xml:space="preserve">Церенова </t>
  </si>
  <si>
    <t xml:space="preserve">Алексеев </t>
  </si>
  <si>
    <t xml:space="preserve">Мучкаева </t>
  </si>
  <si>
    <t xml:space="preserve">Данзан </t>
  </si>
  <si>
    <t xml:space="preserve"> Мингиянович</t>
  </si>
  <si>
    <t xml:space="preserve">Герензел </t>
  </si>
  <si>
    <t>Булгун</t>
  </si>
  <si>
    <t xml:space="preserve"> Бадмаевна</t>
  </si>
  <si>
    <t xml:space="preserve">Лиджи </t>
  </si>
  <si>
    <t xml:space="preserve"> Баатрович</t>
  </si>
  <si>
    <t xml:space="preserve"> Саналович </t>
  </si>
  <si>
    <t xml:space="preserve">Укурчинова </t>
  </si>
  <si>
    <t>Кокунцыкова</t>
  </si>
  <si>
    <t xml:space="preserve"> Саналовна</t>
  </si>
  <si>
    <t>Горяев</t>
  </si>
  <si>
    <t xml:space="preserve">Чуев </t>
  </si>
  <si>
    <t xml:space="preserve">Бемм </t>
  </si>
  <si>
    <t xml:space="preserve">Олег </t>
  </si>
  <si>
    <t>Канинова</t>
  </si>
  <si>
    <t xml:space="preserve">Диана </t>
  </si>
  <si>
    <t xml:space="preserve">Зальбанова </t>
  </si>
  <si>
    <t xml:space="preserve"> Анатольевна</t>
  </si>
  <si>
    <t xml:space="preserve">Даяна </t>
  </si>
  <si>
    <t>Лиджиков</t>
  </si>
  <si>
    <t xml:space="preserve"> Владимирович</t>
  </si>
  <si>
    <t xml:space="preserve">Ширипов </t>
  </si>
  <si>
    <t>Бадма</t>
  </si>
  <si>
    <t xml:space="preserve">Самаева </t>
  </si>
  <si>
    <t>Надежда</t>
  </si>
  <si>
    <t xml:space="preserve"> Нарановна</t>
  </si>
  <si>
    <t xml:space="preserve">Мучкаев </t>
  </si>
  <si>
    <t xml:space="preserve"> Евгеньевич</t>
  </si>
  <si>
    <t xml:space="preserve">Чимидова </t>
  </si>
  <si>
    <t>Айлана</t>
  </si>
  <si>
    <t>Эмгеев</t>
  </si>
  <si>
    <t xml:space="preserve"> Эрдниевич</t>
  </si>
  <si>
    <t xml:space="preserve">Горяева </t>
  </si>
  <si>
    <t xml:space="preserve"> Алексеевна</t>
  </si>
  <si>
    <t>Сухуров</t>
  </si>
  <si>
    <t xml:space="preserve"> Валерьевич</t>
  </si>
  <si>
    <t xml:space="preserve">Ванькаев </t>
  </si>
  <si>
    <t>Кирилл</t>
  </si>
  <si>
    <t xml:space="preserve">Самтонова </t>
  </si>
  <si>
    <t>Санджиева</t>
  </si>
  <si>
    <t xml:space="preserve"> Борисовна</t>
  </si>
  <si>
    <t xml:space="preserve">Лиджиев </t>
  </si>
  <si>
    <t>Эрдненова</t>
  </si>
  <si>
    <t xml:space="preserve">Юлия </t>
  </si>
  <si>
    <t>Геннадьевна</t>
  </si>
  <si>
    <t xml:space="preserve">Очиров </t>
  </si>
  <si>
    <t xml:space="preserve">Денис </t>
  </si>
  <si>
    <t xml:space="preserve"> Борисович</t>
  </si>
  <si>
    <t xml:space="preserve">Богославский </t>
  </si>
  <si>
    <t>Сергеевич</t>
  </si>
  <si>
    <t>Солопова</t>
  </si>
  <si>
    <t xml:space="preserve"> Ангелина </t>
  </si>
  <si>
    <t xml:space="preserve">Денисовна </t>
  </si>
  <si>
    <t>Барняева</t>
  </si>
  <si>
    <t xml:space="preserve">Бата </t>
  </si>
  <si>
    <t>Васильевна</t>
  </si>
  <si>
    <t xml:space="preserve">Дубач </t>
  </si>
  <si>
    <t xml:space="preserve"> Романович</t>
  </si>
  <si>
    <t>Великородняя</t>
  </si>
  <si>
    <t xml:space="preserve">Милана </t>
  </si>
  <si>
    <t xml:space="preserve"> Викторовна</t>
  </si>
  <si>
    <t xml:space="preserve">Сачилаев </t>
  </si>
  <si>
    <t xml:space="preserve"> Сарангович</t>
  </si>
  <si>
    <t xml:space="preserve">Баранов </t>
  </si>
  <si>
    <t xml:space="preserve">Темирлан </t>
  </si>
  <si>
    <t xml:space="preserve"> Сергеевич</t>
  </si>
  <si>
    <t>Челбанов</t>
  </si>
  <si>
    <t xml:space="preserve"> Павлович</t>
  </si>
  <si>
    <t xml:space="preserve">Уланов </t>
  </si>
  <si>
    <t xml:space="preserve">Бамба </t>
  </si>
  <si>
    <t>Очирович</t>
  </si>
  <si>
    <t>Хорошевская</t>
  </si>
  <si>
    <t>Валентиновна</t>
  </si>
  <si>
    <t xml:space="preserve">Черникова </t>
  </si>
  <si>
    <t xml:space="preserve"> Юрьевна</t>
  </si>
  <si>
    <t xml:space="preserve">                    Муниципального этапа Всероссийской олимпиады школьников 2021-2022 уч. год</t>
  </si>
  <si>
    <t>пол</t>
  </si>
  <si>
    <t>Полное наименование образовательной организации</t>
  </si>
  <si>
    <t>класс</t>
  </si>
  <si>
    <t>статус участника</t>
  </si>
  <si>
    <t>задания</t>
  </si>
  <si>
    <t>Всего баллов</t>
  </si>
  <si>
    <t>Фамилия, имя, отчество наставника</t>
  </si>
  <si>
    <t>МБОУ "Элистинский технический лицей "</t>
  </si>
  <si>
    <t xml:space="preserve">         Предмет       Экономика  8 класс                                               </t>
  </si>
  <si>
    <t>муж.</t>
  </si>
  <si>
    <t>жен.</t>
  </si>
  <si>
    <t>МБОУ "Средняя общеобразовательная школа №17" имени Кугультинова Д.Н.</t>
  </si>
  <si>
    <t>МБОУ "Элистинская многопрофильная гимназия личностно ориентированного обучения и воспитания"</t>
  </si>
  <si>
    <t>МБОУ "Средняя общеобразовательная школа №23 им.Эрдниева П.М."</t>
  </si>
  <si>
    <t xml:space="preserve">         Предмет       Экономика  9 класс                                               </t>
  </si>
  <si>
    <t>МБОУ "Средняя общеобразовательная школа №20"</t>
  </si>
  <si>
    <t>Манцева Кермен Эдуардовна</t>
  </si>
  <si>
    <t xml:space="preserve">Самаев </t>
  </si>
  <si>
    <t>Саналович</t>
  </si>
  <si>
    <t xml:space="preserve">         Предмет       Экономика  11 класс                                               </t>
  </si>
  <si>
    <t>МБОУ "Средняя общеобразовательная школа №3 им.Сергиенко Н.Г"</t>
  </si>
  <si>
    <t>МБОУ "Средняя общеобразовательная школа №18 им. Б.Б.Городовикова"</t>
  </si>
  <si>
    <t>МБОУ "Средняя общеобразовательная школа №17" им.Кугультинова Д.Н.</t>
  </si>
  <si>
    <t>МБОУ "Средняя общеобразовательная школа №4"</t>
  </si>
  <si>
    <t xml:space="preserve">Дельгира </t>
  </si>
  <si>
    <t xml:space="preserve">Эвелина </t>
  </si>
  <si>
    <t xml:space="preserve">Пюрвя </t>
  </si>
  <si>
    <t>Давид</t>
  </si>
  <si>
    <t>Улана</t>
  </si>
  <si>
    <t xml:space="preserve">Данир </t>
  </si>
  <si>
    <t xml:space="preserve">Виталий </t>
  </si>
  <si>
    <t xml:space="preserve">Владимир </t>
  </si>
  <si>
    <t xml:space="preserve">Алина </t>
  </si>
  <si>
    <t xml:space="preserve">Байр </t>
  </si>
  <si>
    <t>Юлия</t>
  </si>
  <si>
    <t xml:space="preserve">Артур </t>
  </si>
  <si>
    <t xml:space="preserve"> Джангарович</t>
  </si>
  <si>
    <t xml:space="preserve"> Юрьевич</t>
  </si>
  <si>
    <t xml:space="preserve"> Витальевич</t>
  </si>
  <si>
    <t xml:space="preserve"> Михайлович</t>
  </si>
  <si>
    <t xml:space="preserve">Эльдар </t>
  </si>
  <si>
    <t xml:space="preserve">Белек </t>
  </si>
  <si>
    <t xml:space="preserve"> Эрланович</t>
  </si>
  <si>
    <t>Владимировна</t>
  </si>
  <si>
    <t xml:space="preserve">Илья </t>
  </si>
  <si>
    <t xml:space="preserve">Тегряш </t>
  </si>
  <si>
    <t>Никита</t>
  </si>
  <si>
    <t xml:space="preserve">Иван </t>
  </si>
  <si>
    <t>Данзан</t>
  </si>
  <si>
    <t xml:space="preserve">Алена </t>
  </si>
  <si>
    <t xml:space="preserve">Арина </t>
  </si>
  <si>
    <t xml:space="preserve"> Виктор </t>
  </si>
  <si>
    <t xml:space="preserve"> Баир </t>
  </si>
  <si>
    <t xml:space="preserve"> Александр </t>
  </si>
  <si>
    <t xml:space="preserve"> Айта </t>
  </si>
  <si>
    <t xml:space="preserve"> Баирта</t>
  </si>
  <si>
    <t xml:space="preserve"> Дарья</t>
  </si>
  <si>
    <t xml:space="preserve"> Элина</t>
  </si>
  <si>
    <t>Дата проведения - 17 декабря  2021г</t>
  </si>
  <si>
    <t>Дата проведения - 17 декабря 2021 г</t>
  </si>
  <si>
    <t>Председатель: Э.В. Эрдниева</t>
  </si>
  <si>
    <t>Члены жюри:</t>
  </si>
  <si>
    <t>Е.В. Самаева</t>
  </si>
  <si>
    <t>Б.Э. Эвиева</t>
  </si>
  <si>
    <t>Е.Н. Самаева</t>
  </si>
  <si>
    <t>Д.Г. Бордаева</t>
  </si>
  <si>
    <t>С.А. Тугусова</t>
  </si>
  <si>
    <t xml:space="preserve">Дата проведения -    17 декабря 2021 г.                                                </t>
  </si>
  <si>
    <t>Максимальный балл  - 100</t>
  </si>
  <si>
    <t xml:space="preserve">         Предмет       Экономика  10  класс                                               </t>
  </si>
  <si>
    <t xml:space="preserve">Максимальный балл  - 100 </t>
  </si>
  <si>
    <t xml:space="preserve">Санжиев </t>
  </si>
  <si>
    <t xml:space="preserve"> Мари</t>
  </si>
  <si>
    <t>победитель</t>
  </si>
  <si>
    <t>призер</t>
  </si>
  <si>
    <t>Тугусова Светлана Алекесеевна</t>
  </si>
  <si>
    <t>Зундугинов Борис Санджинович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</si>
</sst>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0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0" fillId="0" borderId="0" xfId="0" applyBorder="1" applyAlignment="1">
      <alignment horizontal="right" wrapText="1"/>
    </xf>
    <xf numFmtId="0" fontId="9" fillId="0" borderId="0" xfId="0" applyFont="1" applyAlignment="1">
      <alignment horizontal="center"/>
    </xf>
    <xf numFmtId="0" fontId="11" fillId="0" borderId="0" xfId="0" applyFont="1"/>
    <xf numFmtId="0" fontId="0" fillId="3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top" wrapText="1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1" xfId="1" applyFont="1" applyFill="1" applyBorder="1" applyAlignment="1">
      <alignment horizontal="left" vertical="top" wrapText="1"/>
    </xf>
    <xf numFmtId="14" fontId="10" fillId="3" borderId="1" xfId="2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1" xfId="1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14" fontId="14" fillId="0" borderId="1" xfId="2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4" fontId="14" fillId="3" borderId="1" xfId="0" applyNumberFormat="1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left" vertical="center" wrapText="1"/>
    </xf>
    <xf numFmtId="0" fontId="14" fillId="3" borderId="1" xfId="2" applyFont="1" applyFill="1" applyBorder="1" applyAlignment="1">
      <alignment horizontal="center" vertical="center" wrapText="1"/>
    </xf>
    <xf numFmtId="14" fontId="14" fillId="3" borderId="3" xfId="2" applyNumberFormat="1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 wrapText="1"/>
    </xf>
    <xf numFmtId="14" fontId="14" fillId="3" borderId="5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1" xfId="2" applyFont="1" applyFill="1" applyBorder="1" applyAlignment="1">
      <alignment vertical="center" wrapText="1"/>
    </xf>
    <xf numFmtId="0" fontId="14" fillId="3" borderId="1" xfId="1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4" fillId="0" borderId="1" xfId="2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4" fontId="14" fillId="3" borderId="5" xfId="2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4" xfId="1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1" fillId="0" borderId="0" xfId="0" applyFont="1" applyBorder="1"/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left"/>
    </xf>
    <xf numFmtId="0" fontId="1" fillId="0" borderId="0" xfId="0" applyFont="1"/>
    <xf numFmtId="0" fontId="14" fillId="3" borderId="3" xfId="0" applyFont="1" applyFill="1" applyBorder="1" applyAlignment="1">
      <alignment wrapText="1"/>
    </xf>
    <xf numFmtId="0" fontId="14" fillId="3" borderId="1" xfId="2" applyFont="1" applyFill="1" applyBorder="1" applyAlignment="1">
      <alignment horizontal="left" vertical="center" wrapText="1"/>
    </xf>
    <xf numFmtId="14" fontId="14" fillId="3" borderId="1" xfId="2" applyNumberFormat="1" applyFont="1" applyFill="1" applyBorder="1" applyAlignment="1">
      <alignment horizontal="center" vertical="center" wrapText="1"/>
    </xf>
    <xf numFmtId="14" fontId="14" fillId="0" borderId="1" xfId="2" applyNumberFormat="1" applyFont="1" applyBorder="1" applyAlignment="1">
      <alignment horizontal="center" vertical="center" wrapText="1"/>
    </xf>
    <xf numFmtId="0" fontId="14" fillId="0" borderId="1" xfId="2" applyNumberFormat="1" applyFont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14" fillId="0" borderId="6" xfId="2" applyNumberFormat="1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4" fillId="3" borderId="1" xfId="3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2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vertical="center"/>
    </xf>
    <xf numFmtId="1" fontId="14" fillId="0" borderId="1" xfId="2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top" wrapText="1"/>
    </xf>
    <xf numFmtId="1" fontId="14" fillId="3" borderId="1" xfId="0" applyNumberFormat="1" applyFont="1" applyFill="1" applyBorder="1" applyAlignment="1">
      <alignment horizontal="right" wrapText="1"/>
    </xf>
    <xf numFmtId="1" fontId="14" fillId="3" borderId="1" xfId="2" applyNumberFormat="1" applyFont="1" applyFill="1" applyBorder="1" applyAlignment="1">
      <alignment horizontal="center" vertical="center" wrapText="1"/>
    </xf>
    <xf numFmtId="1" fontId="10" fillId="0" borderId="1" xfId="2" applyNumberFormat="1" applyFont="1" applyBorder="1" applyAlignment="1"/>
    <xf numFmtId="1" fontId="14" fillId="3" borderId="1" xfId="0" applyNumberFormat="1" applyFont="1" applyFill="1" applyBorder="1" applyAlignment="1">
      <alignment horizontal="center" wrapText="1"/>
    </xf>
    <xf numFmtId="1" fontId="14" fillId="3" borderId="1" xfId="0" applyNumberFormat="1" applyFon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14" fillId="3" borderId="2" xfId="1" applyFont="1" applyFill="1" applyBorder="1" applyAlignment="1">
      <alignment vertical="top" wrapText="1"/>
    </xf>
    <xf numFmtId="1" fontId="13" fillId="3" borderId="1" xfId="0" applyNumberFormat="1" applyFont="1" applyFill="1" applyBorder="1" applyAlignment="1">
      <alignment horizontal="left" vertical="center" wrapText="1"/>
    </xf>
    <xf numFmtId="1" fontId="14" fillId="3" borderId="1" xfId="2" applyNumberFormat="1" applyFont="1" applyFill="1" applyBorder="1"/>
    <xf numFmtId="1" fontId="14" fillId="3" borderId="1" xfId="2" applyNumberFormat="1" applyFont="1" applyFill="1" applyBorder="1" applyAlignment="1"/>
    <xf numFmtId="1" fontId="14" fillId="3" borderId="1" xfId="3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/>
    <xf numFmtId="165" fontId="13" fillId="0" borderId="1" xfId="0" applyNumberFormat="1" applyFont="1" applyBorder="1" applyAlignment="1"/>
    <xf numFmtId="1" fontId="14" fillId="3" borderId="1" xfId="0" applyNumberFormat="1" applyFont="1" applyFill="1" applyBorder="1" applyAlignment="1"/>
    <xf numFmtId="1" fontId="13" fillId="3" borderId="1" xfId="0" applyNumberFormat="1" applyFont="1" applyFill="1" applyBorder="1" applyAlignment="1"/>
    <xf numFmtId="1" fontId="14" fillId="0" borderId="1" xfId="0" applyNumberFormat="1" applyFont="1" applyBorder="1" applyAlignment="1"/>
    <xf numFmtId="1" fontId="14" fillId="3" borderId="1" xfId="2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Процентный" xfId="3" builtinId="5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"/>
  <sheetViews>
    <sheetView workbookViewId="0">
      <selection activeCell="G14" sqref="G14"/>
    </sheetView>
  </sheetViews>
  <sheetFormatPr defaultRowHeight="12.75"/>
  <cols>
    <col min="1" max="1" width="3.42578125" style="1" customWidth="1"/>
    <col min="2" max="2" width="12.85546875" style="1" customWidth="1"/>
    <col min="3" max="3" width="9.7109375" style="3" customWidth="1"/>
    <col min="4" max="4" width="15.28515625" style="3" customWidth="1"/>
    <col min="5" max="5" width="7" style="1" customWidth="1"/>
    <col min="6" max="6" width="12.28515625" style="1" customWidth="1"/>
    <col min="7" max="7" width="39.28515625" style="1" customWidth="1"/>
    <col min="8" max="8" width="7.5703125" style="1" customWidth="1"/>
    <col min="9" max="9" width="10.28515625" style="1" customWidth="1"/>
    <col min="10" max="14" width="5.7109375" style="3" customWidth="1"/>
    <col min="15" max="22" width="5.7109375" style="1" customWidth="1"/>
    <col min="23" max="23" width="5.7109375" style="3" customWidth="1"/>
    <col min="24" max="24" width="5.7109375" style="1" customWidth="1"/>
    <col min="25" max="25" width="10.140625" style="1" customWidth="1"/>
    <col min="26" max="26" width="8.7109375" style="1" customWidth="1"/>
    <col min="27" max="27" width="22" style="1" customWidth="1"/>
    <col min="28" max="16384" width="9.140625" style="1"/>
  </cols>
  <sheetData>
    <row r="1" spans="1:27" s="12" customFormat="1" ht="15.75">
      <c r="B1" s="148" t="s">
        <v>0</v>
      </c>
      <c r="C1" s="148"/>
      <c r="D1" s="148"/>
      <c r="E1" s="149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7" s="12" customFormat="1" ht="15.75">
      <c r="B2" s="148" t="s">
        <v>176</v>
      </c>
      <c r="C2" s="148"/>
      <c r="D2" s="148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</row>
    <row r="3" spans="1:27" s="12" customFormat="1" ht="15.75">
      <c r="B3" s="148" t="s">
        <v>167</v>
      </c>
      <c r="C3" s="148"/>
      <c r="D3" s="148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</row>
    <row r="4" spans="1:27" s="12" customFormat="1" ht="15.75">
      <c r="B4" s="151" t="s">
        <v>238</v>
      </c>
      <c r="C4" s="151"/>
      <c r="D4" s="151"/>
      <c r="E4" s="152"/>
      <c r="F4" s="152"/>
      <c r="G4" s="153" t="s">
        <v>226</v>
      </c>
      <c r="H4" s="15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  <c r="W4" s="14"/>
      <c r="X4" s="14"/>
      <c r="Y4" s="14"/>
      <c r="Z4" s="14"/>
      <c r="AA4" s="14"/>
    </row>
    <row r="5" spans="1:27" s="12" customFormat="1" ht="15.75">
      <c r="B5" s="105"/>
      <c r="C5" s="105"/>
      <c r="D5" s="105"/>
      <c r="E5" s="68"/>
      <c r="F5" s="68"/>
      <c r="G5" s="106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4"/>
      <c r="Z5" s="14"/>
      <c r="AA5" s="14"/>
    </row>
    <row r="6" spans="1:27" s="15" customFormat="1" ht="70.5" customHeight="1">
      <c r="A6" s="140" t="s">
        <v>1</v>
      </c>
      <c r="B6" s="140" t="s">
        <v>23</v>
      </c>
      <c r="C6" s="140" t="s">
        <v>21</v>
      </c>
      <c r="D6" s="140" t="s">
        <v>22</v>
      </c>
      <c r="E6" s="140" t="s">
        <v>168</v>
      </c>
      <c r="F6" s="140" t="s">
        <v>2</v>
      </c>
      <c r="G6" s="140" t="s">
        <v>169</v>
      </c>
      <c r="H6" s="140" t="s">
        <v>170</v>
      </c>
      <c r="I6" s="140" t="s">
        <v>171</v>
      </c>
      <c r="J6" s="145" t="s">
        <v>172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7"/>
      <c r="Y6" s="138" t="s">
        <v>173</v>
      </c>
      <c r="Z6" s="140" t="s">
        <v>3</v>
      </c>
      <c r="AA6" s="140" t="s">
        <v>174</v>
      </c>
    </row>
    <row r="7" spans="1:27" s="15" customFormat="1" ht="15" customHeight="1">
      <c r="A7" s="141"/>
      <c r="B7" s="141"/>
      <c r="C7" s="141"/>
      <c r="D7" s="141"/>
      <c r="E7" s="141"/>
      <c r="F7" s="141"/>
      <c r="G7" s="141"/>
      <c r="H7" s="141"/>
      <c r="I7" s="141"/>
      <c r="J7" s="65">
        <v>1</v>
      </c>
      <c r="K7" s="66">
        <v>2</v>
      </c>
      <c r="L7" s="66">
        <v>3</v>
      </c>
      <c r="M7" s="66">
        <v>4</v>
      </c>
      <c r="N7" s="66">
        <v>5</v>
      </c>
      <c r="O7" s="66">
        <v>6</v>
      </c>
      <c r="P7" s="66">
        <v>7</v>
      </c>
      <c r="Q7" s="66">
        <v>8</v>
      </c>
      <c r="R7" s="66">
        <v>9</v>
      </c>
      <c r="S7" s="66">
        <v>10</v>
      </c>
      <c r="T7" s="66">
        <v>11</v>
      </c>
      <c r="U7" s="66">
        <v>12</v>
      </c>
      <c r="V7" s="66">
        <v>13</v>
      </c>
      <c r="W7" s="66">
        <v>14</v>
      </c>
      <c r="X7" s="66">
        <v>15</v>
      </c>
      <c r="Y7" s="139"/>
      <c r="Z7" s="141"/>
      <c r="AA7" s="141"/>
    </row>
    <row r="8" spans="1:27" ht="30">
      <c r="A8" s="21"/>
      <c r="B8" s="22" t="s">
        <v>86</v>
      </c>
      <c r="C8" s="22" t="s">
        <v>91</v>
      </c>
      <c r="D8" s="22" t="s">
        <v>92</v>
      </c>
      <c r="E8" s="21" t="s">
        <v>177</v>
      </c>
      <c r="F8" s="31">
        <v>39502</v>
      </c>
      <c r="G8" s="30" t="s">
        <v>175</v>
      </c>
      <c r="H8" s="23">
        <v>8</v>
      </c>
      <c r="I8" s="23"/>
      <c r="J8" s="101">
        <v>0</v>
      </c>
      <c r="K8" s="101">
        <v>0</v>
      </c>
      <c r="L8" s="101">
        <v>4</v>
      </c>
      <c r="M8" s="101">
        <v>0</v>
      </c>
      <c r="N8" s="101">
        <v>4</v>
      </c>
      <c r="O8" s="102">
        <v>0</v>
      </c>
      <c r="P8" s="101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11</v>
      </c>
      <c r="Y8" s="25">
        <f>SUM(J8:X8)*100/100</f>
        <v>19</v>
      </c>
      <c r="Z8" s="100">
        <f>Y8/100</f>
        <v>0.19</v>
      </c>
      <c r="AA8" s="22" t="s">
        <v>14</v>
      </c>
    </row>
    <row r="9" spans="1:27" ht="30">
      <c r="A9" s="21"/>
      <c r="B9" s="22" t="s">
        <v>90</v>
      </c>
      <c r="C9" s="22" t="s">
        <v>94</v>
      </c>
      <c r="D9" s="22" t="s">
        <v>211</v>
      </c>
      <c r="E9" s="21" t="s">
        <v>178</v>
      </c>
      <c r="F9" s="31">
        <v>39345</v>
      </c>
      <c r="G9" s="30" t="s">
        <v>175</v>
      </c>
      <c r="H9" s="23">
        <v>8</v>
      </c>
      <c r="I9" s="23"/>
      <c r="J9" s="101">
        <v>0</v>
      </c>
      <c r="K9" s="101">
        <v>0</v>
      </c>
      <c r="L9" s="101">
        <v>4</v>
      </c>
      <c r="M9" s="101">
        <v>4</v>
      </c>
      <c r="N9" s="101">
        <v>0</v>
      </c>
      <c r="O9" s="102">
        <v>0</v>
      </c>
      <c r="P9" s="101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25">
        <f>SUM(J9:X9)*100/100</f>
        <v>8</v>
      </c>
      <c r="Z9" s="100">
        <f>Y9/100</f>
        <v>0.08</v>
      </c>
      <c r="AA9" s="22" t="s">
        <v>14</v>
      </c>
    </row>
    <row r="10" spans="1:27" ht="30">
      <c r="A10" s="21"/>
      <c r="B10" s="22" t="s">
        <v>87</v>
      </c>
      <c r="C10" s="22" t="s">
        <v>208</v>
      </c>
      <c r="D10" s="22" t="s">
        <v>45</v>
      </c>
      <c r="E10" s="21" t="s">
        <v>177</v>
      </c>
      <c r="F10" s="31">
        <v>39496</v>
      </c>
      <c r="G10" s="30" t="s">
        <v>175</v>
      </c>
      <c r="H10" s="23">
        <v>8</v>
      </c>
      <c r="I10" s="23"/>
      <c r="J10" s="101">
        <v>0</v>
      </c>
      <c r="K10" s="101">
        <v>0</v>
      </c>
      <c r="L10" s="101">
        <v>4</v>
      </c>
      <c r="M10" s="101">
        <v>4</v>
      </c>
      <c r="N10" s="101">
        <v>0</v>
      </c>
      <c r="O10" s="102">
        <v>0</v>
      </c>
      <c r="P10" s="101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25">
        <f>SUM(J10:X10)*100/100</f>
        <v>8</v>
      </c>
      <c r="Z10" s="100">
        <f>Y10/100</f>
        <v>0.08</v>
      </c>
      <c r="AA10" s="22" t="s">
        <v>14</v>
      </c>
    </row>
    <row r="11" spans="1:27" ht="30">
      <c r="A11" s="21"/>
      <c r="B11" s="22" t="s">
        <v>89</v>
      </c>
      <c r="C11" s="22" t="s">
        <v>209</v>
      </c>
      <c r="D11" s="22" t="s">
        <v>210</v>
      </c>
      <c r="E11" s="21" t="s">
        <v>177</v>
      </c>
      <c r="F11" s="31">
        <v>39218</v>
      </c>
      <c r="G11" s="30" t="s">
        <v>175</v>
      </c>
      <c r="H11" s="23">
        <v>8</v>
      </c>
      <c r="I11" s="23"/>
      <c r="J11" s="101">
        <v>0</v>
      </c>
      <c r="K11" s="101">
        <v>0</v>
      </c>
      <c r="L11" s="101">
        <v>4</v>
      </c>
      <c r="M11" s="101">
        <v>0</v>
      </c>
      <c r="N11" s="101">
        <v>0</v>
      </c>
      <c r="O11" s="102">
        <v>0</v>
      </c>
      <c r="P11" s="101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25">
        <f>SUM(J11:X11)*100/100</f>
        <v>4</v>
      </c>
      <c r="Z11" s="100">
        <f>Y11/100</f>
        <v>0.04</v>
      </c>
      <c r="AA11" s="22" t="s">
        <v>14</v>
      </c>
    </row>
    <row r="12" spans="1:27" ht="30">
      <c r="A12" s="21"/>
      <c r="B12" s="22" t="s">
        <v>88</v>
      </c>
      <c r="C12" s="22" t="s">
        <v>93</v>
      </c>
      <c r="D12" s="22" t="s">
        <v>95</v>
      </c>
      <c r="E12" s="21" t="s">
        <v>178</v>
      </c>
      <c r="F12" s="31">
        <v>39186</v>
      </c>
      <c r="G12" s="33" t="s">
        <v>175</v>
      </c>
      <c r="H12" s="23">
        <v>8</v>
      </c>
      <c r="I12" s="21"/>
      <c r="J12" s="104">
        <v>0</v>
      </c>
      <c r="K12" s="104">
        <v>0</v>
      </c>
      <c r="L12" s="104">
        <v>0</v>
      </c>
      <c r="M12" s="104">
        <v>0</v>
      </c>
      <c r="N12" s="104">
        <v>4</v>
      </c>
      <c r="O12" s="102">
        <v>0</v>
      </c>
      <c r="P12" s="104">
        <v>0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v>0</v>
      </c>
      <c r="W12" s="103">
        <v>0</v>
      </c>
      <c r="X12" s="103">
        <v>0</v>
      </c>
      <c r="Y12" s="25">
        <f>SUM(J12:X12)*100/100</f>
        <v>4</v>
      </c>
      <c r="Z12" s="100">
        <f>Y12/100</f>
        <v>0.04</v>
      </c>
      <c r="AA12" s="22" t="s">
        <v>14</v>
      </c>
    </row>
    <row r="13" spans="1:27">
      <c r="A13" s="10"/>
      <c r="B13" s="4"/>
      <c r="C13" s="4"/>
      <c r="D13" s="4"/>
      <c r="E13" s="5"/>
      <c r="F13" s="6"/>
      <c r="G13" s="7"/>
      <c r="H13" s="4"/>
      <c r="I13" s="8"/>
      <c r="J13" s="8"/>
      <c r="K13" s="8"/>
      <c r="L13" s="8"/>
      <c r="M13" s="8"/>
      <c r="N13" s="8"/>
      <c r="O13" s="9"/>
      <c r="P13" s="7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38.25" customHeight="1">
      <c r="A14" s="10"/>
      <c r="B14" s="144" t="s">
        <v>228</v>
      </c>
      <c r="C14" s="143"/>
      <c r="D14" s="143"/>
      <c r="E14" s="143"/>
      <c r="F14" s="143"/>
      <c r="G14" s="7"/>
      <c r="H14" s="4"/>
      <c r="I14" s="8"/>
      <c r="J14" s="8"/>
      <c r="K14" s="8"/>
      <c r="L14" s="8"/>
      <c r="M14" s="8"/>
      <c r="N14" s="8"/>
      <c r="O14" s="9"/>
      <c r="P14" s="7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9.5" customHeight="1">
      <c r="B15" s="144" t="s">
        <v>229</v>
      </c>
      <c r="C15" s="143"/>
      <c r="D15" s="4"/>
      <c r="E15" s="5"/>
      <c r="F15" s="6"/>
      <c r="G15" s="7"/>
      <c r="H15" s="4"/>
      <c r="I15" s="8"/>
      <c r="J15" s="8"/>
      <c r="K15" s="8"/>
      <c r="L15" s="8"/>
      <c r="M15" s="8"/>
      <c r="N15" s="8"/>
      <c r="O15" s="9"/>
      <c r="P15" s="7"/>
    </row>
    <row r="16" spans="1:27" ht="20.25" customHeight="1">
      <c r="B16" s="143" t="s">
        <v>230</v>
      </c>
      <c r="C16" s="143"/>
      <c r="D16" s="4"/>
      <c r="E16" s="5"/>
      <c r="F16" s="6"/>
      <c r="G16" s="7"/>
      <c r="H16" s="4"/>
      <c r="I16" s="8"/>
      <c r="J16" s="8"/>
      <c r="K16" s="8"/>
      <c r="L16" s="8"/>
      <c r="M16" s="8"/>
      <c r="N16" s="8"/>
      <c r="O16" s="9"/>
      <c r="P16" s="7"/>
    </row>
    <row r="17" spans="2:4">
      <c r="B17" s="143" t="s">
        <v>231</v>
      </c>
      <c r="C17" s="143"/>
      <c r="D17" s="2"/>
    </row>
    <row r="18" spans="2:4" ht="15" customHeight="1">
      <c r="B18" s="143" t="s">
        <v>232</v>
      </c>
      <c r="C18" s="143"/>
      <c r="D18" s="2"/>
    </row>
    <row r="19" spans="2:4">
      <c r="B19" s="142" t="s">
        <v>233</v>
      </c>
      <c r="C19" s="142"/>
    </row>
    <row r="20" spans="2:4">
      <c r="B20" s="142" t="s">
        <v>234</v>
      </c>
      <c r="C20" s="142"/>
    </row>
  </sheetData>
  <sortState ref="B9:AA13">
    <sortCondition descending="1" ref="Z9:Z13"/>
  </sortState>
  <mergeCells count="25">
    <mergeCell ref="B1:AA1"/>
    <mergeCell ref="B2:AA2"/>
    <mergeCell ref="B3:AA3"/>
    <mergeCell ref="B4:F4"/>
    <mergeCell ref="G4:H4"/>
    <mergeCell ref="A6:A7"/>
    <mergeCell ref="B6:B7"/>
    <mergeCell ref="C6:C7"/>
    <mergeCell ref="D6:D7"/>
    <mergeCell ref="E6:E7"/>
    <mergeCell ref="Y6:Y7"/>
    <mergeCell ref="Z6:Z7"/>
    <mergeCell ref="AA6:AA7"/>
    <mergeCell ref="B19:C19"/>
    <mergeCell ref="B20:C20"/>
    <mergeCell ref="B17:C17"/>
    <mergeCell ref="B14:F14"/>
    <mergeCell ref="B15:C15"/>
    <mergeCell ref="B16:C16"/>
    <mergeCell ref="B18:C18"/>
    <mergeCell ref="F6:F7"/>
    <mergeCell ref="G6:G7"/>
    <mergeCell ref="H6:H7"/>
    <mergeCell ref="I6:I7"/>
    <mergeCell ref="J6:X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7"/>
  <sheetViews>
    <sheetView topLeftCell="A7" workbookViewId="0">
      <selection activeCell="B22" sqref="B22"/>
    </sheetView>
  </sheetViews>
  <sheetFormatPr defaultRowHeight="12.75"/>
  <cols>
    <col min="1" max="1" width="3.42578125" style="1" customWidth="1"/>
    <col min="2" max="2" width="15.85546875" style="1" customWidth="1"/>
    <col min="3" max="3" width="12.28515625" style="3" customWidth="1"/>
    <col min="4" max="4" width="16.28515625" style="3" customWidth="1"/>
    <col min="5" max="5" width="9" style="1" customWidth="1"/>
    <col min="6" max="6" width="11.85546875" style="1" customWidth="1"/>
    <col min="7" max="7" width="74" style="1" customWidth="1"/>
    <col min="8" max="8" width="7.5703125" style="1" customWidth="1"/>
    <col min="9" max="9" width="11.42578125" style="1" customWidth="1"/>
    <col min="10" max="17" width="5.7109375" style="1" customWidth="1"/>
    <col min="18" max="23" width="5.7109375" style="3" customWidth="1"/>
    <col min="24" max="24" width="5.7109375" style="1" customWidth="1"/>
    <col min="25" max="25" width="9.7109375" style="1" customWidth="1"/>
    <col min="26" max="26" width="8.7109375" style="1" customWidth="1"/>
    <col min="27" max="27" width="31.28515625" style="1" customWidth="1"/>
    <col min="28" max="16384" width="9.140625" style="1"/>
  </cols>
  <sheetData>
    <row r="1" spans="1:27" s="12" customFormat="1" ht="15.75">
      <c r="A1" s="18"/>
      <c r="B1" s="159" t="s">
        <v>0</v>
      </c>
      <c r="C1" s="159"/>
      <c r="D1" s="159"/>
      <c r="E1" s="14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s="12" customFormat="1" ht="15.75">
      <c r="A2" s="18"/>
      <c r="B2" s="159" t="s">
        <v>182</v>
      </c>
      <c r="C2" s="159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27" s="12" customFormat="1" ht="15.75">
      <c r="A3" s="18"/>
      <c r="B3" s="159" t="s">
        <v>167</v>
      </c>
      <c r="C3" s="159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1:27" s="12" customFormat="1" ht="15.75">
      <c r="A4" s="18"/>
      <c r="B4" s="161" t="s">
        <v>236</v>
      </c>
      <c r="C4" s="161"/>
      <c r="D4" s="161"/>
      <c r="E4" s="152"/>
      <c r="F4" s="152"/>
      <c r="G4" s="162" t="s">
        <v>227</v>
      </c>
      <c r="H4" s="163"/>
      <c r="I4" s="19"/>
      <c r="J4" s="19"/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s="15" customFormat="1" ht="35.25" customHeight="1">
      <c r="A5" s="140" t="s">
        <v>1</v>
      </c>
      <c r="B5" s="140" t="s">
        <v>23</v>
      </c>
      <c r="C5" s="140" t="s">
        <v>21</v>
      </c>
      <c r="D5" s="140" t="s">
        <v>22</v>
      </c>
      <c r="E5" s="140" t="s">
        <v>168</v>
      </c>
      <c r="F5" s="140" t="s">
        <v>2</v>
      </c>
      <c r="G5" s="140" t="s">
        <v>169</v>
      </c>
      <c r="H5" s="140" t="s">
        <v>170</v>
      </c>
      <c r="I5" s="157" t="s">
        <v>171</v>
      </c>
      <c r="J5" s="155" t="s">
        <v>172</v>
      </c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 t="s">
        <v>173</v>
      </c>
      <c r="Z5" s="155" t="s">
        <v>3</v>
      </c>
      <c r="AA5" s="155" t="s">
        <v>174</v>
      </c>
    </row>
    <row r="6" spans="1:27" s="15" customFormat="1" ht="30.75" customHeight="1">
      <c r="A6" s="139"/>
      <c r="B6" s="139"/>
      <c r="C6" s="139"/>
      <c r="D6" s="139"/>
      <c r="E6" s="139"/>
      <c r="F6" s="139"/>
      <c r="G6" s="139"/>
      <c r="H6" s="139"/>
      <c r="I6" s="158"/>
      <c r="J6" s="17">
        <v>1</v>
      </c>
      <c r="K6" s="17">
        <v>2</v>
      </c>
      <c r="L6" s="17">
        <v>3</v>
      </c>
      <c r="M6" s="17">
        <v>4</v>
      </c>
      <c r="N6" s="17">
        <v>5</v>
      </c>
      <c r="O6" s="17">
        <v>6</v>
      </c>
      <c r="P6" s="17">
        <v>7</v>
      </c>
      <c r="Q6" s="17">
        <v>8</v>
      </c>
      <c r="R6" s="65">
        <v>9</v>
      </c>
      <c r="S6" s="65">
        <v>10</v>
      </c>
      <c r="T6" s="65">
        <v>11</v>
      </c>
      <c r="U6" s="65">
        <v>12</v>
      </c>
      <c r="V6" s="65">
        <v>13</v>
      </c>
      <c r="W6" s="65">
        <v>14</v>
      </c>
      <c r="X6" s="17">
        <v>15</v>
      </c>
      <c r="Y6" s="156"/>
      <c r="Z6" s="156"/>
      <c r="AA6" s="156"/>
    </row>
    <row r="7" spans="1:27" s="16" customFormat="1" ht="30">
      <c r="A7" s="21">
        <v>1</v>
      </c>
      <c r="B7" s="22" t="s">
        <v>100</v>
      </c>
      <c r="C7" s="22" t="s">
        <v>193</v>
      </c>
      <c r="D7" s="22" t="s">
        <v>101</v>
      </c>
      <c r="E7" s="26" t="s">
        <v>178</v>
      </c>
      <c r="F7" s="24">
        <v>38771</v>
      </c>
      <c r="G7" s="34" t="s">
        <v>180</v>
      </c>
      <c r="H7" s="61">
        <v>9</v>
      </c>
      <c r="I7" s="23" t="s">
        <v>241</v>
      </c>
      <c r="J7" s="101">
        <v>4</v>
      </c>
      <c r="K7" s="101">
        <v>4</v>
      </c>
      <c r="L7" s="103">
        <v>4</v>
      </c>
      <c r="M7" s="103">
        <v>4</v>
      </c>
      <c r="N7" s="103">
        <v>4</v>
      </c>
      <c r="O7" s="103">
        <v>6</v>
      </c>
      <c r="P7" s="103">
        <v>6</v>
      </c>
      <c r="Q7" s="103">
        <v>6</v>
      </c>
      <c r="R7" s="103">
        <v>4</v>
      </c>
      <c r="S7" s="103">
        <v>5</v>
      </c>
      <c r="T7" s="103">
        <v>5</v>
      </c>
      <c r="U7" s="103">
        <v>5</v>
      </c>
      <c r="V7" s="103">
        <v>6</v>
      </c>
      <c r="W7" s="103">
        <v>9</v>
      </c>
      <c r="X7" s="103">
        <v>7</v>
      </c>
      <c r="Y7" s="103">
        <f t="shared" ref="Y7:Y27" si="0">SUM(J7:X7)</f>
        <v>79</v>
      </c>
      <c r="Z7" s="100">
        <f t="shared" ref="Z7:Z27" si="1">Y7/100</f>
        <v>0.79</v>
      </c>
      <c r="AA7" s="22" t="s">
        <v>18</v>
      </c>
    </row>
    <row r="8" spans="1:27" s="16" customFormat="1" ht="15">
      <c r="A8" s="21">
        <v>2</v>
      </c>
      <c r="B8" s="22" t="s">
        <v>55</v>
      </c>
      <c r="C8" s="22" t="s">
        <v>146</v>
      </c>
      <c r="D8" s="22" t="s">
        <v>98</v>
      </c>
      <c r="E8" s="23" t="s">
        <v>177</v>
      </c>
      <c r="F8" s="24">
        <v>39344</v>
      </c>
      <c r="G8" s="33" t="s">
        <v>179</v>
      </c>
      <c r="H8" s="61">
        <v>9</v>
      </c>
      <c r="I8" s="23" t="s">
        <v>242</v>
      </c>
      <c r="J8" s="101">
        <v>4</v>
      </c>
      <c r="K8" s="101">
        <v>4</v>
      </c>
      <c r="L8" s="103">
        <v>4</v>
      </c>
      <c r="M8" s="103">
        <v>4</v>
      </c>
      <c r="N8" s="103">
        <v>4</v>
      </c>
      <c r="O8" s="103">
        <v>4</v>
      </c>
      <c r="P8" s="103">
        <v>0</v>
      </c>
      <c r="Q8" s="103">
        <v>0</v>
      </c>
      <c r="R8" s="103">
        <v>0</v>
      </c>
      <c r="S8" s="103">
        <v>6</v>
      </c>
      <c r="T8" s="103">
        <v>6</v>
      </c>
      <c r="U8" s="103">
        <v>6</v>
      </c>
      <c r="V8" s="103">
        <v>4</v>
      </c>
      <c r="W8" s="103">
        <v>5</v>
      </c>
      <c r="X8" s="103">
        <v>0</v>
      </c>
      <c r="Y8" s="103">
        <f t="shared" si="0"/>
        <v>51</v>
      </c>
      <c r="Z8" s="100">
        <f t="shared" si="1"/>
        <v>0.51</v>
      </c>
      <c r="AA8" s="22" t="s">
        <v>7</v>
      </c>
    </row>
    <row r="9" spans="1:27" s="16" customFormat="1" ht="30">
      <c r="A9" s="21">
        <v>3</v>
      </c>
      <c r="B9" s="91" t="s">
        <v>99</v>
      </c>
      <c r="C9" s="91" t="s">
        <v>192</v>
      </c>
      <c r="D9" s="91" t="s">
        <v>73</v>
      </c>
      <c r="E9" s="26" t="s">
        <v>178</v>
      </c>
      <c r="F9" s="92">
        <v>39034</v>
      </c>
      <c r="G9" s="34" t="s">
        <v>180</v>
      </c>
      <c r="H9" s="62">
        <v>9</v>
      </c>
      <c r="I9" s="27" t="s">
        <v>242</v>
      </c>
      <c r="J9" s="101">
        <v>4</v>
      </c>
      <c r="K9" s="120">
        <v>4</v>
      </c>
      <c r="L9" s="103">
        <v>4</v>
      </c>
      <c r="M9" s="103">
        <v>4</v>
      </c>
      <c r="N9" s="103">
        <v>4</v>
      </c>
      <c r="O9" s="103">
        <v>6</v>
      </c>
      <c r="P9" s="103">
        <v>0</v>
      </c>
      <c r="Q9" s="103">
        <v>0</v>
      </c>
      <c r="R9" s="103">
        <v>0</v>
      </c>
      <c r="S9" s="103">
        <v>6</v>
      </c>
      <c r="T9" s="103">
        <v>0</v>
      </c>
      <c r="U9" s="103">
        <v>6</v>
      </c>
      <c r="V9" s="103">
        <v>11</v>
      </c>
      <c r="W9" s="103">
        <v>2</v>
      </c>
      <c r="X9" s="103">
        <v>0</v>
      </c>
      <c r="Y9" s="103">
        <f t="shared" si="0"/>
        <v>51</v>
      </c>
      <c r="Z9" s="100">
        <f t="shared" si="1"/>
        <v>0.51</v>
      </c>
      <c r="AA9" s="35" t="s">
        <v>18</v>
      </c>
    </row>
    <row r="10" spans="1:27" s="16" customFormat="1" ht="15">
      <c r="A10" s="21">
        <v>4</v>
      </c>
      <c r="B10" s="22" t="s">
        <v>24</v>
      </c>
      <c r="C10" s="22" t="s">
        <v>96</v>
      </c>
      <c r="D10" s="22" t="s">
        <v>97</v>
      </c>
      <c r="E10" s="23" t="s">
        <v>177</v>
      </c>
      <c r="F10" s="24">
        <v>39189</v>
      </c>
      <c r="G10" s="33" t="s">
        <v>179</v>
      </c>
      <c r="H10" s="61">
        <v>9</v>
      </c>
      <c r="I10" s="23"/>
      <c r="J10" s="101">
        <v>4</v>
      </c>
      <c r="K10" s="101">
        <v>4</v>
      </c>
      <c r="L10" s="103">
        <v>0</v>
      </c>
      <c r="M10" s="103">
        <v>4</v>
      </c>
      <c r="N10" s="103">
        <v>4</v>
      </c>
      <c r="O10" s="103">
        <v>3</v>
      </c>
      <c r="P10" s="103">
        <v>0</v>
      </c>
      <c r="Q10" s="103">
        <v>0</v>
      </c>
      <c r="R10" s="103">
        <v>0</v>
      </c>
      <c r="S10" s="103">
        <v>6</v>
      </c>
      <c r="T10" s="103">
        <v>0</v>
      </c>
      <c r="U10" s="103">
        <v>0</v>
      </c>
      <c r="V10" s="103">
        <v>6</v>
      </c>
      <c r="W10" s="103">
        <v>6</v>
      </c>
      <c r="X10" s="103">
        <v>0</v>
      </c>
      <c r="Y10" s="103">
        <f t="shared" si="0"/>
        <v>37</v>
      </c>
      <c r="Z10" s="100">
        <f t="shared" si="1"/>
        <v>0.37</v>
      </c>
      <c r="AA10" s="22" t="s">
        <v>6</v>
      </c>
    </row>
    <row r="11" spans="1:27" s="16" customFormat="1" ht="15">
      <c r="A11" s="21">
        <v>5</v>
      </c>
      <c r="B11" s="22" t="s">
        <v>122</v>
      </c>
      <c r="C11" s="22" t="s">
        <v>199</v>
      </c>
      <c r="D11" s="22" t="s">
        <v>123</v>
      </c>
      <c r="E11" s="23" t="s">
        <v>177</v>
      </c>
      <c r="F11" s="24">
        <v>39001</v>
      </c>
      <c r="G11" s="33" t="s">
        <v>175</v>
      </c>
      <c r="H11" s="62">
        <v>9</v>
      </c>
      <c r="I11" s="23"/>
      <c r="J11" s="101">
        <v>4</v>
      </c>
      <c r="K11" s="101">
        <v>0</v>
      </c>
      <c r="L11" s="103">
        <v>4</v>
      </c>
      <c r="M11" s="103">
        <v>4</v>
      </c>
      <c r="N11" s="127">
        <v>4</v>
      </c>
      <c r="O11" s="103">
        <v>6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v>0</v>
      </c>
      <c r="W11" s="103">
        <v>11</v>
      </c>
      <c r="X11" s="103">
        <v>0</v>
      </c>
      <c r="Y11" s="103">
        <f t="shared" si="0"/>
        <v>33</v>
      </c>
      <c r="Z11" s="100">
        <f t="shared" si="1"/>
        <v>0.33</v>
      </c>
      <c r="AA11" s="22" t="s">
        <v>14</v>
      </c>
    </row>
    <row r="12" spans="1:27" s="16" customFormat="1" ht="15">
      <c r="A12" s="21">
        <v>6</v>
      </c>
      <c r="B12" s="22" t="s">
        <v>103</v>
      </c>
      <c r="C12" s="22" t="s">
        <v>195</v>
      </c>
      <c r="D12" s="22" t="s">
        <v>204</v>
      </c>
      <c r="E12" s="26" t="s">
        <v>177</v>
      </c>
      <c r="F12" s="24">
        <v>39080</v>
      </c>
      <c r="G12" s="33" t="s">
        <v>179</v>
      </c>
      <c r="H12" s="61">
        <v>9</v>
      </c>
      <c r="I12" s="28"/>
      <c r="J12" s="101">
        <v>4</v>
      </c>
      <c r="K12" s="101">
        <v>4</v>
      </c>
      <c r="L12" s="103">
        <v>4</v>
      </c>
      <c r="M12" s="103">
        <v>4</v>
      </c>
      <c r="N12" s="101">
        <v>0</v>
      </c>
      <c r="O12" s="103">
        <v>0</v>
      </c>
      <c r="P12" s="103">
        <v>6</v>
      </c>
      <c r="Q12" s="103">
        <v>0</v>
      </c>
      <c r="R12" s="103">
        <v>0</v>
      </c>
      <c r="S12" s="103">
        <v>2</v>
      </c>
      <c r="T12" s="103">
        <v>0</v>
      </c>
      <c r="U12" s="103">
        <v>0</v>
      </c>
      <c r="V12" s="103">
        <v>0</v>
      </c>
      <c r="W12" s="103">
        <v>6</v>
      </c>
      <c r="X12" s="103">
        <v>0</v>
      </c>
      <c r="Y12" s="103">
        <f t="shared" si="0"/>
        <v>30</v>
      </c>
      <c r="Z12" s="100">
        <f t="shared" si="1"/>
        <v>0.3</v>
      </c>
      <c r="AA12" s="29" t="s">
        <v>7</v>
      </c>
    </row>
    <row r="13" spans="1:27" s="16" customFormat="1" ht="15">
      <c r="A13" s="21">
        <v>7</v>
      </c>
      <c r="B13" s="91" t="s">
        <v>102</v>
      </c>
      <c r="C13" s="91" t="s">
        <v>194</v>
      </c>
      <c r="D13" s="91" t="s">
        <v>97</v>
      </c>
      <c r="E13" s="26" t="s">
        <v>177</v>
      </c>
      <c r="F13" s="92">
        <v>38943</v>
      </c>
      <c r="G13" s="33" t="s">
        <v>179</v>
      </c>
      <c r="H13" s="61">
        <v>9</v>
      </c>
      <c r="I13" s="27"/>
      <c r="J13" s="101">
        <v>4</v>
      </c>
      <c r="K13" s="101">
        <v>4</v>
      </c>
      <c r="L13" s="103">
        <v>0</v>
      </c>
      <c r="M13" s="103">
        <v>4</v>
      </c>
      <c r="N13" s="103">
        <v>4</v>
      </c>
      <c r="O13" s="103">
        <v>0</v>
      </c>
      <c r="P13" s="103">
        <v>0</v>
      </c>
      <c r="Q13" s="103">
        <v>0</v>
      </c>
      <c r="R13" s="103">
        <v>0</v>
      </c>
      <c r="S13" s="103">
        <v>2</v>
      </c>
      <c r="T13" s="103">
        <v>0</v>
      </c>
      <c r="U13" s="103">
        <v>0</v>
      </c>
      <c r="V13" s="103">
        <v>0</v>
      </c>
      <c r="W13" s="103">
        <v>11</v>
      </c>
      <c r="X13" s="103">
        <v>0</v>
      </c>
      <c r="Y13" s="103">
        <f t="shared" si="0"/>
        <v>29</v>
      </c>
      <c r="Z13" s="100">
        <f t="shared" si="1"/>
        <v>0.28999999999999998</v>
      </c>
      <c r="AA13" s="35" t="s">
        <v>6</v>
      </c>
    </row>
    <row r="14" spans="1:27" s="16" customFormat="1" ht="15">
      <c r="A14" s="21">
        <v>8</v>
      </c>
      <c r="B14" s="22" t="s">
        <v>130</v>
      </c>
      <c r="C14" s="22" t="s">
        <v>202</v>
      </c>
      <c r="D14" s="22" t="s">
        <v>51</v>
      </c>
      <c r="E14" s="23" t="s">
        <v>178</v>
      </c>
      <c r="F14" s="24">
        <v>39186</v>
      </c>
      <c r="G14" s="22" t="s">
        <v>11</v>
      </c>
      <c r="H14" s="61">
        <v>9</v>
      </c>
      <c r="I14" s="23"/>
      <c r="J14" s="101">
        <v>4</v>
      </c>
      <c r="K14" s="101">
        <v>4</v>
      </c>
      <c r="L14" s="103">
        <v>4</v>
      </c>
      <c r="M14" s="103">
        <v>4</v>
      </c>
      <c r="N14" s="127">
        <v>4</v>
      </c>
      <c r="O14" s="103">
        <v>3</v>
      </c>
      <c r="P14" s="103">
        <v>0</v>
      </c>
      <c r="Q14" s="103">
        <v>0</v>
      </c>
      <c r="R14" s="103">
        <v>0</v>
      </c>
      <c r="S14" s="103">
        <v>2</v>
      </c>
      <c r="T14" s="103">
        <v>0</v>
      </c>
      <c r="U14" s="103">
        <v>0</v>
      </c>
      <c r="V14" s="103">
        <v>0</v>
      </c>
      <c r="W14" s="103">
        <v>2</v>
      </c>
      <c r="X14" s="103">
        <v>0</v>
      </c>
      <c r="Y14" s="103">
        <f t="shared" si="0"/>
        <v>27</v>
      </c>
      <c r="Z14" s="100">
        <f t="shared" si="1"/>
        <v>0.27</v>
      </c>
      <c r="AA14" s="22" t="s">
        <v>12</v>
      </c>
    </row>
    <row r="15" spans="1:27" s="16" customFormat="1" ht="15">
      <c r="A15" s="21">
        <v>9</v>
      </c>
      <c r="B15" s="22" t="s">
        <v>106</v>
      </c>
      <c r="C15" s="22" t="s">
        <v>107</v>
      </c>
      <c r="D15" s="22" t="s">
        <v>101</v>
      </c>
      <c r="E15" s="23" t="s">
        <v>178</v>
      </c>
      <c r="F15" s="24">
        <v>38993</v>
      </c>
      <c r="G15" s="34" t="s">
        <v>181</v>
      </c>
      <c r="H15" s="62">
        <v>9</v>
      </c>
      <c r="I15" s="23"/>
      <c r="J15" s="101">
        <v>4</v>
      </c>
      <c r="K15" s="101">
        <v>4</v>
      </c>
      <c r="L15" s="103">
        <v>4</v>
      </c>
      <c r="M15" s="103">
        <v>4</v>
      </c>
      <c r="N15" s="103">
        <v>4</v>
      </c>
      <c r="O15" s="103">
        <v>4</v>
      </c>
      <c r="P15" s="103">
        <v>0</v>
      </c>
      <c r="Q15" s="103">
        <v>0</v>
      </c>
      <c r="R15" s="103">
        <v>0</v>
      </c>
      <c r="S15" s="103">
        <v>2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f t="shared" si="0"/>
        <v>26</v>
      </c>
      <c r="Z15" s="100">
        <f t="shared" si="1"/>
        <v>0.26</v>
      </c>
      <c r="AA15" s="22" t="s">
        <v>16</v>
      </c>
    </row>
    <row r="16" spans="1:27" s="16" customFormat="1" ht="15">
      <c r="A16" s="21">
        <v>10</v>
      </c>
      <c r="B16" s="22" t="s">
        <v>133</v>
      </c>
      <c r="C16" s="22" t="s">
        <v>203</v>
      </c>
      <c r="D16" s="22" t="s">
        <v>207</v>
      </c>
      <c r="E16" s="21" t="s">
        <v>177</v>
      </c>
      <c r="F16" s="31">
        <v>38998</v>
      </c>
      <c r="G16" s="22" t="s">
        <v>11</v>
      </c>
      <c r="H16" s="61">
        <v>9</v>
      </c>
      <c r="I16" s="23"/>
      <c r="J16" s="101">
        <v>0</v>
      </c>
      <c r="K16" s="126">
        <v>0</v>
      </c>
      <c r="L16" s="103">
        <v>0</v>
      </c>
      <c r="M16" s="103">
        <v>4</v>
      </c>
      <c r="N16" s="103">
        <v>4</v>
      </c>
      <c r="O16" s="103">
        <v>0</v>
      </c>
      <c r="P16" s="103">
        <v>0</v>
      </c>
      <c r="Q16" s="103">
        <v>0</v>
      </c>
      <c r="R16" s="103">
        <v>0</v>
      </c>
      <c r="S16" s="103">
        <v>6</v>
      </c>
      <c r="T16" s="103">
        <v>0</v>
      </c>
      <c r="U16" s="103">
        <v>0</v>
      </c>
      <c r="V16" s="103">
        <v>0</v>
      </c>
      <c r="W16" s="103">
        <v>11</v>
      </c>
      <c r="X16" s="103">
        <v>0</v>
      </c>
      <c r="Y16" s="103">
        <f t="shared" si="0"/>
        <v>25</v>
      </c>
      <c r="Z16" s="100">
        <f t="shared" si="1"/>
        <v>0.25</v>
      </c>
      <c r="AA16" s="22" t="s">
        <v>12</v>
      </c>
    </row>
    <row r="17" spans="1:27" s="16" customFormat="1" ht="15">
      <c r="A17" s="21">
        <v>11</v>
      </c>
      <c r="B17" s="91" t="s">
        <v>108</v>
      </c>
      <c r="C17" s="91" t="s">
        <v>196</v>
      </c>
      <c r="D17" s="91" t="s">
        <v>109</v>
      </c>
      <c r="E17" s="23" t="s">
        <v>178</v>
      </c>
      <c r="F17" s="92">
        <v>38796</v>
      </c>
      <c r="G17" s="33" t="s">
        <v>179</v>
      </c>
      <c r="H17" s="61">
        <v>9</v>
      </c>
      <c r="I17" s="27"/>
      <c r="J17" s="101">
        <v>0</v>
      </c>
      <c r="K17" s="101">
        <v>4</v>
      </c>
      <c r="L17" s="103">
        <v>0</v>
      </c>
      <c r="M17" s="103">
        <v>0</v>
      </c>
      <c r="N17" s="103">
        <v>4</v>
      </c>
      <c r="O17" s="103">
        <v>0</v>
      </c>
      <c r="P17" s="103">
        <v>0</v>
      </c>
      <c r="Q17" s="103">
        <v>0</v>
      </c>
      <c r="R17" s="103">
        <v>0</v>
      </c>
      <c r="S17" s="103">
        <v>2</v>
      </c>
      <c r="T17" s="103">
        <v>0</v>
      </c>
      <c r="U17" s="103">
        <v>0</v>
      </c>
      <c r="V17" s="103">
        <v>0</v>
      </c>
      <c r="W17" s="103">
        <v>11</v>
      </c>
      <c r="X17" s="103">
        <v>0</v>
      </c>
      <c r="Y17" s="103">
        <f t="shared" si="0"/>
        <v>21</v>
      </c>
      <c r="Z17" s="100">
        <f t="shared" si="1"/>
        <v>0.21</v>
      </c>
      <c r="AA17" s="35" t="s">
        <v>6</v>
      </c>
    </row>
    <row r="18" spans="1:27" s="16" customFormat="1" ht="15">
      <c r="A18" s="21">
        <v>12</v>
      </c>
      <c r="B18" s="22" t="s">
        <v>113</v>
      </c>
      <c r="C18" s="22" t="s">
        <v>114</v>
      </c>
      <c r="D18" s="22" t="s">
        <v>112</v>
      </c>
      <c r="E18" s="23" t="s">
        <v>177</v>
      </c>
      <c r="F18" s="24">
        <v>39018</v>
      </c>
      <c r="G18" s="33" t="s">
        <v>179</v>
      </c>
      <c r="H18" s="61">
        <v>9</v>
      </c>
      <c r="I18" s="23"/>
      <c r="J18" s="101">
        <v>0</v>
      </c>
      <c r="K18" s="101">
        <v>4</v>
      </c>
      <c r="L18" s="103">
        <v>4</v>
      </c>
      <c r="M18" s="103">
        <v>0</v>
      </c>
      <c r="N18" s="103">
        <v>4</v>
      </c>
      <c r="O18" s="103">
        <v>3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6</v>
      </c>
      <c r="V18" s="103">
        <v>0</v>
      </c>
      <c r="W18" s="103">
        <v>0</v>
      </c>
      <c r="X18" s="103">
        <v>0</v>
      </c>
      <c r="Y18" s="103">
        <f t="shared" si="0"/>
        <v>21</v>
      </c>
      <c r="Z18" s="100">
        <f t="shared" si="1"/>
        <v>0.21</v>
      </c>
      <c r="AA18" s="22" t="s">
        <v>6</v>
      </c>
    </row>
    <row r="19" spans="1:27" s="16" customFormat="1" ht="15">
      <c r="A19" s="21">
        <v>13</v>
      </c>
      <c r="B19" s="22" t="s">
        <v>124</v>
      </c>
      <c r="C19" s="22" t="s">
        <v>200</v>
      </c>
      <c r="D19" s="22" t="s">
        <v>125</v>
      </c>
      <c r="E19" s="23" t="s">
        <v>178</v>
      </c>
      <c r="F19" s="24">
        <v>39090</v>
      </c>
      <c r="G19" s="33" t="s">
        <v>175</v>
      </c>
      <c r="H19" s="61">
        <v>9</v>
      </c>
      <c r="I19" s="23"/>
      <c r="J19" s="101">
        <v>4</v>
      </c>
      <c r="K19" s="101">
        <v>0</v>
      </c>
      <c r="L19" s="103">
        <v>4</v>
      </c>
      <c r="M19" s="103">
        <v>4</v>
      </c>
      <c r="N19" s="127">
        <v>4</v>
      </c>
      <c r="O19" s="103">
        <v>0</v>
      </c>
      <c r="P19" s="103">
        <v>0</v>
      </c>
      <c r="Q19" s="103">
        <v>0</v>
      </c>
      <c r="R19" s="103">
        <v>0</v>
      </c>
      <c r="S19" s="103">
        <v>2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f t="shared" si="0"/>
        <v>18</v>
      </c>
      <c r="Z19" s="100">
        <f t="shared" si="1"/>
        <v>0.18</v>
      </c>
      <c r="AA19" s="22" t="s">
        <v>14</v>
      </c>
    </row>
    <row r="20" spans="1:27" s="16" customFormat="1" ht="15">
      <c r="A20" s="21">
        <v>14</v>
      </c>
      <c r="B20" s="22" t="s">
        <v>111</v>
      </c>
      <c r="C20" s="22" t="s">
        <v>197</v>
      </c>
      <c r="D20" s="22" t="s">
        <v>112</v>
      </c>
      <c r="E20" s="23" t="s">
        <v>177</v>
      </c>
      <c r="F20" s="24">
        <v>38960</v>
      </c>
      <c r="G20" s="33" t="s">
        <v>179</v>
      </c>
      <c r="H20" s="62">
        <v>9</v>
      </c>
      <c r="I20" s="23"/>
      <c r="J20" s="101">
        <v>0</v>
      </c>
      <c r="K20" s="101">
        <v>4</v>
      </c>
      <c r="L20" s="103">
        <v>4</v>
      </c>
      <c r="M20" s="103">
        <v>0</v>
      </c>
      <c r="N20" s="103">
        <v>0</v>
      </c>
      <c r="O20" s="103">
        <v>6</v>
      </c>
      <c r="P20" s="103">
        <v>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f t="shared" si="0"/>
        <v>17</v>
      </c>
      <c r="Z20" s="100">
        <f t="shared" si="1"/>
        <v>0.17</v>
      </c>
      <c r="AA20" s="22" t="s">
        <v>6</v>
      </c>
    </row>
    <row r="21" spans="1:27" s="16" customFormat="1" ht="15">
      <c r="A21" s="21">
        <v>15</v>
      </c>
      <c r="B21" s="22" t="s">
        <v>126</v>
      </c>
      <c r="C21" s="22" t="s">
        <v>201</v>
      </c>
      <c r="D21" s="22" t="s">
        <v>127</v>
      </c>
      <c r="E21" s="23" t="s">
        <v>177</v>
      </c>
      <c r="F21" s="24">
        <v>39074</v>
      </c>
      <c r="G21" s="22" t="s">
        <v>11</v>
      </c>
      <c r="H21" s="62">
        <v>9</v>
      </c>
      <c r="I21" s="23"/>
      <c r="J21" s="101">
        <v>0</v>
      </c>
      <c r="K21" s="101">
        <v>0</v>
      </c>
      <c r="L21" s="103">
        <v>0</v>
      </c>
      <c r="M21" s="103">
        <v>4</v>
      </c>
      <c r="N21" s="127">
        <v>4</v>
      </c>
      <c r="O21" s="103">
        <v>0</v>
      </c>
      <c r="P21" s="103">
        <v>0</v>
      </c>
      <c r="Q21" s="103">
        <v>0</v>
      </c>
      <c r="R21" s="103">
        <v>0</v>
      </c>
      <c r="S21" s="103">
        <v>2</v>
      </c>
      <c r="T21" s="103">
        <v>0</v>
      </c>
      <c r="U21" s="103">
        <v>0</v>
      </c>
      <c r="V21" s="103">
        <v>0</v>
      </c>
      <c r="W21" s="103">
        <v>6</v>
      </c>
      <c r="X21" s="103">
        <v>0</v>
      </c>
      <c r="Y21" s="103">
        <f t="shared" si="0"/>
        <v>16</v>
      </c>
      <c r="Z21" s="100">
        <f t="shared" si="1"/>
        <v>0.16</v>
      </c>
      <c r="AA21" s="22" t="s">
        <v>12</v>
      </c>
    </row>
    <row r="22" spans="1:27" s="16" customFormat="1" ht="15">
      <c r="A22" s="21">
        <v>16</v>
      </c>
      <c r="B22" s="22" t="s">
        <v>115</v>
      </c>
      <c r="C22" s="22" t="s">
        <v>116</v>
      </c>
      <c r="D22" s="22" t="s">
        <v>117</v>
      </c>
      <c r="E22" s="23" t="s">
        <v>178</v>
      </c>
      <c r="F22" s="24">
        <v>39114</v>
      </c>
      <c r="G22" s="34" t="s">
        <v>181</v>
      </c>
      <c r="H22" s="61">
        <v>9</v>
      </c>
      <c r="I22" s="23"/>
      <c r="J22" s="101">
        <v>0</v>
      </c>
      <c r="K22" s="101">
        <v>4</v>
      </c>
      <c r="L22" s="103">
        <v>4</v>
      </c>
      <c r="M22" s="103">
        <v>0</v>
      </c>
      <c r="N22" s="128">
        <v>4</v>
      </c>
      <c r="O22" s="103">
        <v>0</v>
      </c>
      <c r="P22" s="103">
        <v>0</v>
      </c>
      <c r="Q22" s="103">
        <v>0</v>
      </c>
      <c r="R22" s="103">
        <v>0</v>
      </c>
      <c r="S22" s="103">
        <v>2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f t="shared" si="0"/>
        <v>14</v>
      </c>
      <c r="Z22" s="100">
        <f t="shared" si="1"/>
        <v>0.14000000000000001</v>
      </c>
      <c r="AA22" s="22" t="s">
        <v>16</v>
      </c>
    </row>
    <row r="23" spans="1:27" s="16" customFormat="1" ht="15">
      <c r="A23" s="21">
        <v>17</v>
      </c>
      <c r="B23" s="22" t="s">
        <v>131</v>
      </c>
      <c r="C23" s="22" t="s">
        <v>110</v>
      </c>
      <c r="D23" s="22" t="s">
        <v>132</v>
      </c>
      <c r="E23" s="24" t="s">
        <v>178</v>
      </c>
      <c r="F23" s="24">
        <v>38815</v>
      </c>
      <c r="G23" s="33" t="s">
        <v>175</v>
      </c>
      <c r="H23" s="62">
        <v>9</v>
      </c>
      <c r="I23" s="23"/>
      <c r="J23" s="101">
        <v>0</v>
      </c>
      <c r="K23" s="101">
        <v>4</v>
      </c>
      <c r="L23" s="103">
        <v>0</v>
      </c>
      <c r="M23" s="103">
        <v>4</v>
      </c>
      <c r="N23" s="127">
        <v>4</v>
      </c>
      <c r="O23" s="103">
        <v>0</v>
      </c>
      <c r="P23" s="103">
        <v>0</v>
      </c>
      <c r="Q23" s="103">
        <v>0</v>
      </c>
      <c r="R23" s="103">
        <v>0</v>
      </c>
      <c r="S23" s="103">
        <v>2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f t="shared" si="0"/>
        <v>14</v>
      </c>
      <c r="Z23" s="100">
        <f t="shared" si="1"/>
        <v>0.14000000000000001</v>
      </c>
      <c r="AA23" s="22" t="s">
        <v>14</v>
      </c>
    </row>
    <row r="24" spans="1:27" s="16" customFormat="1" ht="15">
      <c r="A24" s="21">
        <v>18</v>
      </c>
      <c r="B24" s="22" t="s">
        <v>120</v>
      </c>
      <c r="C24" s="22" t="s">
        <v>121</v>
      </c>
      <c r="D24" s="22" t="s">
        <v>32</v>
      </c>
      <c r="E24" s="23" t="s">
        <v>178</v>
      </c>
      <c r="F24" s="24">
        <v>39100</v>
      </c>
      <c r="G24" s="33" t="s">
        <v>175</v>
      </c>
      <c r="H24" s="61">
        <v>9</v>
      </c>
      <c r="I24" s="23"/>
      <c r="J24" s="101">
        <v>0</v>
      </c>
      <c r="K24" s="101">
        <v>0</v>
      </c>
      <c r="L24" s="103">
        <v>4</v>
      </c>
      <c r="M24" s="103">
        <v>4</v>
      </c>
      <c r="N24" s="127">
        <v>4</v>
      </c>
      <c r="O24" s="103">
        <v>0</v>
      </c>
      <c r="P24" s="103">
        <v>0</v>
      </c>
      <c r="Q24" s="103">
        <v>0</v>
      </c>
      <c r="R24" s="103">
        <v>0</v>
      </c>
      <c r="S24" s="103">
        <v>2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f t="shared" si="0"/>
        <v>14</v>
      </c>
      <c r="Z24" s="100">
        <f t="shared" si="1"/>
        <v>0.14000000000000001</v>
      </c>
      <c r="AA24" s="22" t="s">
        <v>14</v>
      </c>
    </row>
    <row r="25" spans="1:27" s="16" customFormat="1" ht="15">
      <c r="A25" s="21">
        <v>19</v>
      </c>
      <c r="B25" s="22" t="s">
        <v>104</v>
      </c>
      <c r="C25" s="22" t="s">
        <v>105</v>
      </c>
      <c r="D25" s="22" t="s">
        <v>205</v>
      </c>
      <c r="E25" s="26" t="s">
        <v>177</v>
      </c>
      <c r="F25" s="24">
        <v>38899</v>
      </c>
      <c r="G25" s="34" t="s">
        <v>181</v>
      </c>
      <c r="H25" s="61">
        <v>9</v>
      </c>
      <c r="I25" s="28"/>
      <c r="J25" s="101">
        <v>0</v>
      </c>
      <c r="K25" s="101">
        <v>0</v>
      </c>
      <c r="L25" s="103">
        <v>4</v>
      </c>
      <c r="M25" s="103">
        <v>4</v>
      </c>
      <c r="N25" s="101">
        <v>4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f t="shared" si="0"/>
        <v>12</v>
      </c>
      <c r="Z25" s="100">
        <f t="shared" si="1"/>
        <v>0.12</v>
      </c>
      <c r="AA25" s="29" t="s">
        <v>16</v>
      </c>
    </row>
    <row r="26" spans="1:27" s="16" customFormat="1" ht="15">
      <c r="A26" s="21">
        <v>20</v>
      </c>
      <c r="B26" s="22" t="s">
        <v>128</v>
      </c>
      <c r="C26" s="22" t="s">
        <v>129</v>
      </c>
      <c r="D26" s="22" t="s">
        <v>206</v>
      </c>
      <c r="E26" s="23" t="s">
        <v>177</v>
      </c>
      <c r="F26" s="24">
        <v>38791</v>
      </c>
      <c r="G26" s="33" t="s">
        <v>175</v>
      </c>
      <c r="H26" s="61">
        <v>9</v>
      </c>
      <c r="I26" s="23"/>
      <c r="J26" s="101">
        <v>0</v>
      </c>
      <c r="K26" s="101">
        <v>4</v>
      </c>
      <c r="L26" s="103">
        <v>0</v>
      </c>
      <c r="M26" s="103">
        <v>0</v>
      </c>
      <c r="N26" s="127">
        <v>4</v>
      </c>
      <c r="O26" s="103">
        <v>0</v>
      </c>
      <c r="P26" s="103">
        <v>0</v>
      </c>
      <c r="Q26" s="103">
        <v>0</v>
      </c>
      <c r="R26" s="103">
        <v>0</v>
      </c>
      <c r="S26" s="103">
        <v>2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f t="shared" si="0"/>
        <v>10</v>
      </c>
      <c r="Z26" s="100">
        <f t="shared" si="1"/>
        <v>0.1</v>
      </c>
      <c r="AA26" s="22" t="s">
        <v>14</v>
      </c>
    </row>
    <row r="27" spans="1:27" s="16" customFormat="1" ht="15">
      <c r="A27" s="21">
        <v>21</v>
      </c>
      <c r="B27" s="22" t="s">
        <v>118</v>
      </c>
      <c r="C27" s="22" t="s">
        <v>198</v>
      </c>
      <c r="D27" s="22" t="s">
        <v>119</v>
      </c>
      <c r="E27" s="23" t="s">
        <v>177</v>
      </c>
      <c r="F27" s="24">
        <v>38923</v>
      </c>
      <c r="G27" s="34" t="s">
        <v>181</v>
      </c>
      <c r="H27" s="61">
        <v>9</v>
      </c>
      <c r="I27" s="23"/>
      <c r="J27" s="101">
        <v>0</v>
      </c>
      <c r="K27" s="101">
        <v>0</v>
      </c>
      <c r="L27" s="103">
        <v>4</v>
      </c>
      <c r="M27" s="103">
        <v>0</v>
      </c>
      <c r="N27" s="127">
        <v>4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f t="shared" si="0"/>
        <v>8</v>
      </c>
      <c r="Z27" s="100">
        <f t="shared" si="1"/>
        <v>0.08</v>
      </c>
      <c r="AA27" s="22" t="s">
        <v>16</v>
      </c>
    </row>
    <row r="28" spans="1:27">
      <c r="B28" s="4"/>
      <c r="C28" s="4"/>
      <c r="D28" s="4"/>
      <c r="E28" s="5"/>
      <c r="F28" s="6"/>
      <c r="G28" s="7"/>
      <c r="H28" s="63"/>
      <c r="I28" s="8"/>
      <c r="J28" s="9"/>
      <c r="K28" s="7"/>
    </row>
    <row r="29" spans="1:27">
      <c r="B29" s="4"/>
      <c r="C29" s="4"/>
      <c r="D29" s="4"/>
      <c r="E29" s="5"/>
      <c r="F29" s="6"/>
      <c r="G29" s="7"/>
      <c r="H29" s="4"/>
      <c r="I29" s="8"/>
      <c r="J29" s="9"/>
      <c r="K29" s="7"/>
    </row>
    <row r="30" spans="1:27">
      <c r="B30" s="144" t="s">
        <v>228</v>
      </c>
      <c r="C30" s="143"/>
      <c r="D30" s="143"/>
      <c r="E30" s="143"/>
      <c r="F30" s="143"/>
      <c r="G30" s="7"/>
      <c r="H30" s="4"/>
      <c r="I30" s="8"/>
      <c r="J30" s="9"/>
      <c r="K30" s="7"/>
    </row>
    <row r="31" spans="1:27">
      <c r="B31" s="4"/>
      <c r="C31" s="4"/>
      <c r="D31" s="4"/>
      <c r="E31" s="5"/>
      <c r="F31" s="6"/>
      <c r="G31" s="7"/>
      <c r="H31" s="4"/>
      <c r="I31" s="8"/>
      <c r="J31" s="9"/>
      <c r="K31" s="7"/>
    </row>
    <row r="32" spans="1:27">
      <c r="B32" s="144" t="s">
        <v>229</v>
      </c>
      <c r="C32" s="143"/>
      <c r="D32" s="4"/>
      <c r="E32" s="5"/>
      <c r="F32" s="6"/>
    </row>
    <row r="33" spans="2:12">
      <c r="B33" s="143" t="s">
        <v>230</v>
      </c>
      <c r="C33" s="143"/>
      <c r="D33" s="4"/>
      <c r="E33" s="5"/>
      <c r="F33" s="6"/>
    </row>
    <row r="34" spans="2:12">
      <c r="B34" s="143" t="s">
        <v>231</v>
      </c>
      <c r="C34" s="143"/>
      <c r="D34" s="2"/>
      <c r="E34" s="3"/>
      <c r="F34" s="3"/>
      <c r="G34" s="10"/>
      <c r="H34" s="10"/>
      <c r="I34" s="10"/>
      <c r="J34" s="10"/>
      <c r="K34" s="10"/>
      <c r="L34" s="10"/>
    </row>
    <row r="35" spans="2:12">
      <c r="B35" s="143" t="s">
        <v>232</v>
      </c>
      <c r="C35" s="143"/>
      <c r="D35" s="2"/>
      <c r="E35" s="3"/>
      <c r="F35" s="3"/>
    </row>
    <row r="36" spans="2:12">
      <c r="B36" s="142" t="s">
        <v>233</v>
      </c>
      <c r="C36" s="142"/>
      <c r="E36" s="3"/>
      <c r="F36" s="3"/>
    </row>
    <row r="37" spans="2:12">
      <c r="B37" s="142" t="s">
        <v>234</v>
      </c>
      <c r="C37" s="142"/>
      <c r="E37" s="3"/>
      <c r="F37" s="3"/>
    </row>
  </sheetData>
  <sortState ref="A7:AA32">
    <sortCondition descending="1" ref="Y7:Y32"/>
  </sortState>
  <mergeCells count="25">
    <mergeCell ref="B1:AA1"/>
    <mergeCell ref="B2:AA2"/>
    <mergeCell ref="B3:AA3"/>
    <mergeCell ref="B4:F4"/>
    <mergeCell ref="G4:H4"/>
    <mergeCell ref="AA5:AA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X5"/>
    <mergeCell ref="Y5:Y6"/>
    <mergeCell ref="Z5:Z6"/>
    <mergeCell ref="B35:C35"/>
    <mergeCell ref="B36:C36"/>
    <mergeCell ref="B37:C37"/>
    <mergeCell ref="B30:F30"/>
    <mergeCell ref="B32:C32"/>
    <mergeCell ref="B33:C33"/>
    <mergeCell ref="B34:C3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0"/>
  <sheetViews>
    <sheetView topLeftCell="B13" workbookViewId="0">
      <selection activeCell="B17" sqref="B17"/>
    </sheetView>
  </sheetViews>
  <sheetFormatPr defaultRowHeight="12.75"/>
  <cols>
    <col min="1" max="1" width="3.42578125" customWidth="1"/>
    <col min="2" max="2" width="15" customWidth="1"/>
    <col min="3" max="3" width="11.140625" customWidth="1"/>
    <col min="4" max="4" width="16.28515625" customWidth="1"/>
    <col min="5" max="5" width="9" customWidth="1"/>
    <col min="6" max="6" width="11.85546875" customWidth="1"/>
    <col min="7" max="7" width="73.28515625" customWidth="1"/>
    <col min="8" max="8" width="8.28515625" customWidth="1"/>
    <col min="9" max="9" width="11.42578125" customWidth="1"/>
    <col min="10" max="24" width="5.7109375" customWidth="1"/>
    <col min="25" max="25" width="9.85546875" customWidth="1"/>
    <col min="26" max="26" width="8.7109375" customWidth="1"/>
    <col min="27" max="27" width="29.5703125" customWidth="1"/>
    <col min="28" max="28" width="8.140625" customWidth="1"/>
  </cols>
  <sheetData>
    <row r="1" spans="1:28" s="12" customFormat="1" ht="15.75">
      <c r="A1" s="18"/>
      <c r="B1" s="159" t="s">
        <v>0</v>
      </c>
      <c r="C1" s="159"/>
      <c r="D1" s="159"/>
      <c r="E1" s="14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8" s="12" customFormat="1" ht="15.75" customHeight="1">
      <c r="A2" s="18"/>
      <c r="B2" s="159" t="s">
        <v>237</v>
      </c>
      <c r="C2" s="159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28" s="12" customFormat="1" ht="15.75" customHeight="1">
      <c r="A3" s="18"/>
      <c r="B3" s="159" t="s">
        <v>167</v>
      </c>
      <c r="C3" s="159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1:28" s="12" customFormat="1" ht="15.75" customHeight="1">
      <c r="A4" s="18"/>
      <c r="B4" s="164" t="s">
        <v>236</v>
      </c>
      <c r="C4" s="164"/>
      <c r="D4" s="164"/>
      <c r="E4" s="165"/>
      <c r="F4" s="165"/>
      <c r="G4" s="166" t="s">
        <v>227</v>
      </c>
      <c r="H4" s="167"/>
      <c r="I4" s="19"/>
      <c r="J4" s="19"/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8" s="15" customFormat="1" ht="35.25" customHeight="1">
      <c r="A5" s="140" t="s">
        <v>1</v>
      </c>
      <c r="B5" s="140" t="s">
        <v>23</v>
      </c>
      <c r="C5" s="140" t="s">
        <v>21</v>
      </c>
      <c r="D5" s="140" t="s">
        <v>22</v>
      </c>
      <c r="E5" s="140" t="s">
        <v>168</v>
      </c>
      <c r="F5" s="140" t="s">
        <v>2</v>
      </c>
      <c r="G5" s="140" t="s">
        <v>169</v>
      </c>
      <c r="H5" s="140" t="s">
        <v>170</v>
      </c>
      <c r="I5" s="157" t="s">
        <v>171</v>
      </c>
      <c r="J5" s="155" t="s">
        <v>172</v>
      </c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 t="s">
        <v>173</v>
      </c>
      <c r="Z5" s="155" t="s">
        <v>3</v>
      </c>
      <c r="AA5" s="155" t="s">
        <v>174</v>
      </c>
      <c r="AB5" s="85"/>
    </row>
    <row r="6" spans="1:28" s="15" customFormat="1" ht="29.25" customHeight="1">
      <c r="A6" s="139"/>
      <c r="B6" s="141"/>
      <c r="C6" s="139"/>
      <c r="D6" s="139"/>
      <c r="E6" s="139"/>
      <c r="F6" s="139"/>
      <c r="G6" s="139"/>
      <c r="H6" s="139"/>
      <c r="I6" s="158"/>
      <c r="J6" s="17">
        <v>1</v>
      </c>
      <c r="K6" s="17">
        <v>2</v>
      </c>
      <c r="L6" s="17">
        <v>3</v>
      </c>
      <c r="M6" s="17">
        <v>4</v>
      </c>
      <c r="N6" s="17">
        <v>5</v>
      </c>
      <c r="O6" s="17">
        <v>6</v>
      </c>
      <c r="P6" s="17">
        <v>7</v>
      </c>
      <c r="Q6" s="17">
        <v>8</v>
      </c>
      <c r="R6" s="65">
        <v>9</v>
      </c>
      <c r="S6" s="65">
        <v>10</v>
      </c>
      <c r="T6" s="65">
        <v>11</v>
      </c>
      <c r="U6" s="65">
        <v>12</v>
      </c>
      <c r="V6" s="65">
        <v>13</v>
      </c>
      <c r="W6" s="65">
        <v>14</v>
      </c>
      <c r="X6" s="17">
        <v>15</v>
      </c>
      <c r="Y6" s="156"/>
      <c r="Z6" s="156"/>
      <c r="AA6" s="156"/>
      <c r="AB6" s="85"/>
    </row>
    <row r="7" spans="1:28" s="15" customFormat="1" ht="29.25" customHeight="1">
      <c r="A7" s="96">
        <v>1</v>
      </c>
      <c r="B7" s="79" t="s">
        <v>142</v>
      </c>
      <c r="C7" s="79" t="s">
        <v>143</v>
      </c>
      <c r="D7" s="79" t="s">
        <v>144</v>
      </c>
      <c r="E7" s="116" t="s">
        <v>178</v>
      </c>
      <c r="F7" s="97">
        <v>38688</v>
      </c>
      <c r="G7" s="118" t="s">
        <v>183</v>
      </c>
      <c r="H7" s="98">
        <v>10</v>
      </c>
      <c r="I7" s="99" t="s">
        <v>241</v>
      </c>
      <c r="J7" s="107">
        <v>4</v>
      </c>
      <c r="K7" s="107">
        <v>4</v>
      </c>
      <c r="L7" s="112">
        <v>4</v>
      </c>
      <c r="M7" s="112">
        <v>4</v>
      </c>
      <c r="N7" s="113">
        <v>0</v>
      </c>
      <c r="O7" s="110">
        <v>6</v>
      </c>
      <c r="P7" s="110">
        <v>6</v>
      </c>
      <c r="Q7" s="112">
        <v>6</v>
      </c>
      <c r="R7" s="112">
        <v>6</v>
      </c>
      <c r="S7" s="112">
        <v>6</v>
      </c>
      <c r="T7" s="112">
        <v>11</v>
      </c>
      <c r="U7" s="112">
        <v>0</v>
      </c>
      <c r="V7" s="112">
        <v>0</v>
      </c>
      <c r="W7" s="112">
        <v>0</v>
      </c>
      <c r="X7" s="112">
        <v>0</v>
      </c>
      <c r="Y7" s="112">
        <f t="shared" ref="Y7:Y20" si="0">SUM(J7:X7)</f>
        <v>57</v>
      </c>
      <c r="Z7" s="114">
        <f t="shared" ref="Z7:Z20" si="1">Y7/100</f>
        <v>0.56999999999999995</v>
      </c>
      <c r="AA7" s="44" t="s">
        <v>243</v>
      </c>
      <c r="AB7" s="85"/>
    </row>
    <row r="8" spans="1:28" s="89" customFormat="1" ht="30">
      <c r="A8" s="37">
        <v>2</v>
      </c>
      <c r="B8" s="77" t="s">
        <v>150</v>
      </c>
      <c r="C8" s="77" t="s">
        <v>151</v>
      </c>
      <c r="D8" s="77" t="s">
        <v>152</v>
      </c>
      <c r="E8" s="39" t="s">
        <v>178</v>
      </c>
      <c r="F8" s="93">
        <v>38533</v>
      </c>
      <c r="G8" s="34" t="s">
        <v>180</v>
      </c>
      <c r="H8" s="94">
        <v>10</v>
      </c>
      <c r="I8" s="43" t="s">
        <v>242</v>
      </c>
      <c r="J8" s="107">
        <v>4</v>
      </c>
      <c r="K8" s="108">
        <v>4</v>
      </c>
      <c r="L8" s="112">
        <v>0</v>
      </c>
      <c r="M8" s="112">
        <v>4</v>
      </c>
      <c r="N8" s="112">
        <v>4</v>
      </c>
      <c r="O8" s="112">
        <v>6</v>
      </c>
      <c r="P8" s="112">
        <v>6</v>
      </c>
      <c r="Q8" s="112">
        <v>6</v>
      </c>
      <c r="R8" s="112">
        <v>0</v>
      </c>
      <c r="S8" s="112">
        <v>0</v>
      </c>
      <c r="T8" s="112">
        <v>0</v>
      </c>
      <c r="U8" s="112">
        <v>4</v>
      </c>
      <c r="V8" s="112">
        <v>11</v>
      </c>
      <c r="W8" s="112">
        <v>0</v>
      </c>
      <c r="X8" s="112">
        <v>3</v>
      </c>
      <c r="Y8" s="112">
        <f t="shared" si="0"/>
        <v>52</v>
      </c>
      <c r="Z8" s="114">
        <f t="shared" si="1"/>
        <v>0.52</v>
      </c>
      <c r="AA8" s="44" t="s">
        <v>18</v>
      </c>
    </row>
    <row r="9" spans="1:28" s="89" customFormat="1" ht="30">
      <c r="A9" s="96">
        <v>3</v>
      </c>
      <c r="B9" s="77" t="s">
        <v>145</v>
      </c>
      <c r="C9" s="77" t="s">
        <v>146</v>
      </c>
      <c r="D9" s="77" t="s">
        <v>147</v>
      </c>
      <c r="E9" s="39" t="s">
        <v>178</v>
      </c>
      <c r="F9" s="93">
        <v>38741</v>
      </c>
      <c r="G9" s="34" t="s">
        <v>180</v>
      </c>
      <c r="H9" s="45">
        <v>10</v>
      </c>
      <c r="I9" s="39"/>
      <c r="J9" s="107">
        <v>0</v>
      </c>
      <c r="K9" s="107">
        <v>4</v>
      </c>
      <c r="L9" s="112">
        <v>4</v>
      </c>
      <c r="M9" s="112">
        <v>4</v>
      </c>
      <c r="N9" s="112">
        <v>0</v>
      </c>
      <c r="O9" s="112">
        <v>0</v>
      </c>
      <c r="P9" s="112">
        <v>6</v>
      </c>
      <c r="Q9" s="112">
        <v>1</v>
      </c>
      <c r="R9" s="112">
        <v>0</v>
      </c>
      <c r="S9" s="112">
        <v>0</v>
      </c>
      <c r="T9" s="112">
        <v>0</v>
      </c>
      <c r="U9" s="112">
        <v>11</v>
      </c>
      <c r="V9" s="112">
        <v>0</v>
      </c>
      <c r="W9" s="112">
        <v>0</v>
      </c>
      <c r="X9" s="112">
        <v>0</v>
      </c>
      <c r="Y9" s="112">
        <f t="shared" si="0"/>
        <v>30</v>
      </c>
      <c r="Z9" s="114">
        <f t="shared" si="1"/>
        <v>0.3</v>
      </c>
      <c r="AA9" s="38" t="s">
        <v>18</v>
      </c>
    </row>
    <row r="10" spans="1:28" s="89" customFormat="1" ht="30">
      <c r="A10" s="37">
        <v>4</v>
      </c>
      <c r="B10" s="77" t="s">
        <v>153</v>
      </c>
      <c r="C10" s="77" t="s">
        <v>215</v>
      </c>
      <c r="D10" s="77" t="s">
        <v>154</v>
      </c>
      <c r="E10" s="39" t="s">
        <v>177</v>
      </c>
      <c r="F10" s="93">
        <v>38797</v>
      </c>
      <c r="G10" s="34" t="s">
        <v>180</v>
      </c>
      <c r="H10" s="94">
        <v>10</v>
      </c>
      <c r="I10" s="43"/>
      <c r="J10" s="107">
        <v>4</v>
      </c>
      <c r="K10" s="107">
        <v>0</v>
      </c>
      <c r="L10" s="112">
        <v>0</v>
      </c>
      <c r="M10" s="112">
        <v>4</v>
      </c>
      <c r="N10" s="113">
        <v>0</v>
      </c>
      <c r="O10" s="110">
        <v>0</v>
      </c>
      <c r="P10" s="110">
        <v>0</v>
      </c>
      <c r="Q10" s="112">
        <v>0</v>
      </c>
      <c r="R10" s="112">
        <v>6</v>
      </c>
      <c r="S10" s="112">
        <v>0</v>
      </c>
      <c r="T10" s="112">
        <v>11</v>
      </c>
      <c r="U10" s="112">
        <v>0</v>
      </c>
      <c r="V10" s="112">
        <v>0</v>
      </c>
      <c r="W10" s="112">
        <v>0</v>
      </c>
      <c r="X10" s="112">
        <v>0</v>
      </c>
      <c r="Y10" s="112">
        <f t="shared" si="0"/>
        <v>25</v>
      </c>
      <c r="Z10" s="114">
        <f t="shared" si="1"/>
        <v>0.25</v>
      </c>
      <c r="AA10" s="44" t="s">
        <v>18</v>
      </c>
    </row>
    <row r="11" spans="1:28" s="89" customFormat="1" ht="30">
      <c r="A11" s="96">
        <v>5</v>
      </c>
      <c r="B11" s="77" t="s">
        <v>134</v>
      </c>
      <c r="C11" s="77" t="s">
        <v>135</v>
      </c>
      <c r="D11" s="77" t="s">
        <v>136</v>
      </c>
      <c r="E11" s="39" t="s">
        <v>178</v>
      </c>
      <c r="F11" s="93">
        <v>38590</v>
      </c>
      <c r="G11" s="34" t="s">
        <v>180</v>
      </c>
      <c r="H11" s="94">
        <v>10</v>
      </c>
      <c r="I11" s="45"/>
      <c r="J11" s="107">
        <v>4</v>
      </c>
      <c r="K11" s="107">
        <v>4</v>
      </c>
      <c r="L11" s="112">
        <v>0</v>
      </c>
      <c r="M11" s="112">
        <v>4</v>
      </c>
      <c r="N11" s="111">
        <v>0</v>
      </c>
      <c r="O11" s="112">
        <v>0</v>
      </c>
      <c r="P11" s="112">
        <v>0</v>
      </c>
      <c r="Q11" s="112">
        <v>6</v>
      </c>
      <c r="R11" s="112">
        <v>0</v>
      </c>
      <c r="S11" s="112">
        <v>0</v>
      </c>
      <c r="T11" s="112">
        <v>0</v>
      </c>
      <c r="U11" s="112">
        <v>4</v>
      </c>
      <c r="V11" s="112">
        <v>0</v>
      </c>
      <c r="W11" s="112">
        <v>0</v>
      </c>
      <c r="X11" s="112">
        <v>0</v>
      </c>
      <c r="Y11" s="112">
        <f t="shared" si="0"/>
        <v>22</v>
      </c>
      <c r="Z11" s="114">
        <f t="shared" si="1"/>
        <v>0.22</v>
      </c>
      <c r="AA11" s="38" t="s">
        <v>18</v>
      </c>
    </row>
    <row r="12" spans="1:28" s="89" customFormat="1" ht="30">
      <c r="A12" s="37">
        <v>6</v>
      </c>
      <c r="B12" s="38" t="s">
        <v>165</v>
      </c>
      <c r="C12" s="38" t="s">
        <v>218</v>
      </c>
      <c r="D12" s="38" t="s">
        <v>166</v>
      </c>
      <c r="E12" s="39" t="s">
        <v>178</v>
      </c>
      <c r="F12" s="40">
        <v>38771</v>
      </c>
      <c r="G12" s="33" t="s">
        <v>175</v>
      </c>
      <c r="H12" s="94">
        <v>10</v>
      </c>
      <c r="I12" s="39"/>
      <c r="J12" s="107">
        <v>4</v>
      </c>
      <c r="K12" s="107">
        <v>4</v>
      </c>
      <c r="L12" s="112">
        <v>0</v>
      </c>
      <c r="M12" s="112">
        <v>4</v>
      </c>
      <c r="N12" s="113">
        <v>0</v>
      </c>
      <c r="O12" s="110">
        <v>0</v>
      </c>
      <c r="P12" s="110">
        <v>0</v>
      </c>
      <c r="Q12" s="112">
        <v>0</v>
      </c>
      <c r="R12" s="112">
        <v>0</v>
      </c>
      <c r="S12" s="112">
        <v>0</v>
      </c>
      <c r="T12" s="112">
        <v>8</v>
      </c>
      <c r="U12" s="112">
        <v>0</v>
      </c>
      <c r="V12" s="112">
        <v>0</v>
      </c>
      <c r="W12" s="112">
        <v>0</v>
      </c>
      <c r="X12" s="112">
        <v>0</v>
      </c>
      <c r="Y12" s="112">
        <f t="shared" si="0"/>
        <v>20</v>
      </c>
      <c r="Z12" s="114">
        <f t="shared" si="1"/>
        <v>0.2</v>
      </c>
      <c r="AA12" s="38" t="s">
        <v>14</v>
      </c>
    </row>
    <row r="13" spans="1:28" s="89" customFormat="1" ht="30">
      <c r="A13" s="96">
        <v>7</v>
      </c>
      <c r="B13" s="77" t="s">
        <v>137</v>
      </c>
      <c r="C13" s="77" t="s">
        <v>138</v>
      </c>
      <c r="D13" s="77" t="s">
        <v>139</v>
      </c>
      <c r="E13" s="39" t="s">
        <v>177</v>
      </c>
      <c r="F13" s="93">
        <v>38596</v>
      </c>
      <c r="G13" s="34" t="s">
        <v>180</v>
      </c>
      <c r="H13" s="45">
        <v>10</v>
      </c>
      <c r="I13" s="39"/>
      <c r="J13" s="107">
        <v>4</v>
      </c>
      <c r="K13" s="109">
        <v>0</v>
      </c>
      <c r="L13" s="112">
        <v>4</v>
      </c>
      <c r="M13" s="112">
        <v>4</v>
      </c>
      <c r="N13" s="112">
        <v>4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f t="shared" si="0"/>
        <v>16</v>
      </c>
      <c r="Z13" s="114">
        <f t="shared" si="1"/>
        <v>0.16</v>
      </c>
      <c r="AA13" s="38" t="s">
        <v>18</v>
      </c>
    </row>
    <row r="14" spans="1:28" s="89" customFormat="1" ht="30">
      <c r="A14" s="37">
        <v>8</v>
      </c>
      <c r="B14" s="38" t="s">
        <v>124</v>
      </c>
      <c r="C14" s="38" t="s">
        <v>213</v>
      </c>
      <c r="D14" s="38" t="s">
        <v>73</v>
      </c>
      <c r="E14" s="39" t="s">
        <v>178</v>
      </c>
      <c r="F14" s="40">
        <v>38539</v>
      </c>
      <c r="G14" s="33" t="s">
        <v>179</v>
      </c>
      <c r="H14" s="45">
        <v>10</v>
      </c>
      <c r="I14" s="39"/>
      <c r="J14" s="107">
        <v>4</v>
      </c>
      <c r="K14" s="107">
        <v>0</v>
      </c>
      <c r="L14" s="112">
        <v>0</v>
      </c>
      <c r="M14" s="112">
        <v>4</v>
      </c>
      <c r="N14" s="112">
        <v>4</v>
      </c>
      <c r="O14" s="112">
        <v>0</v>
      </c>
      <c r="P14" s="112">
        <v>2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f t="shared" si="0"/>
        <v>14</v>
      </c>
      <c r="Z14" s="114">
        <f t="shared" si="1"/>
        <v>0.14000000000000001</v>
      </c>
      <c r="AA14" s="38" t="s">
        <v>8</v>
      </c>
    </row>
    <row r="15" spans="1:28" s="89" customFormat="1" ht="15">
      <c r="A15" s="96">
        <v>9</v>
      </c>
      <c r="B15" s="78" t="s">
        <v>160</v>
      </c>
      <c r="C15" s="78" t="s">
        <v>161</v>
      </c>
      <c r="D15" s="78" t="s">
        <v>162</v>
      </c>
      <c r="E15" s="39" t="s">
        <v>177</v>
      </c>
      <c r="F15" s="40">
        <v>38462</v>
      </c>
      <c r="G15" s="38" t="s">
        <v>11</v>
      </c>
      <c r="H15" s="45">
        <v>10</v>
      </c>
      <c r="I15" s="43"/>
      <c r="J15" s="107">
        <v>4</v>
      </c>
      <c r="K15" s="107">
        <v>0</v>
      </c>
      <c r="L15" s="112">
        <v>0</v>
      </c>
      <c r="M15" s="112">
        <v>4</v>
      </c>
      <c r="N15" s="113">
        <v>0</v>
      </c>
      <c r="O15" s="110">
        <v>0</v>
      </c>
      <c r="P15" s="110">
        <v>0</v>
      </c>
      <c r="Q15" s="112">
        <v>0</v>
      </c>
      <c r="R15" s="112">
        <v>0</v>
      </c>
      <c r="S15" s="112">
        <v>6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f t="shared" si="0"/>
        <v>14</v>
      </c>
      <c r="Z15" s="114">
        <f t="shared" si="1"/>
        <v>0.14000000000000001</v>
      </c>
      <c r="AA15" s="44" t="s">
        <v>184</v>
      </c>
    </row>
    <row r="16" spans="1:28" s="89" customFormat="1" ht="30">
      <c r="A16" s="37">
        <v>10</v>
      </c>
      <c r="B16" s="38" t="s">
        <v>163</v>
      </c>
      <c r="C16" s="38" t="s">
        <v>217</v>
      </c>
      <c r="D16" s="38" t="s">
        <v>164</v>
      </c>
      <c r="E16" s="39" t="s">
        <v>178</v>
      </c>
      <c r="F16" s="40">
        <v>38765</v>
      </c>
      <c r="G16" s="33" t="s">
        <v>175</v>
      </c>
      <c r="H16" s="45">
        <v>10</v>
      </c>
      <c r="I16" s="45"/>
      <c r="J16" s="107">
        <v>4</v>
      </c>
      <c r="K16" s="107">
        <v>4</v>
      </c>
      <c r="L16" s="112">
        <v>0</v>
      </c>
      <c r="M16" s="112">
        <v>4</v>
      </c>
      <c r="N16" s="113">
        <v>0</v>
      </c>
      <c r="O16" s="110">
        <v>0</v>
      </c>
      <c r="P16" s="110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f t="shared" si="0"/>
        <v>12</v>
      </c>
      <c r="Z16" s="114">
        <f t="shared" si="1"/>
        <v>0.12</v>
      </c>
      <c r="AA16" s="38" t="s">
        <v>14</v>
      </c>
    </row>
    <row r="17" spans="1:27" s="89" customFormat="1" ht="30">
      <c r="A17" s="96">
        <v>11</v>
      </c>
      <c r="B17" s="42" t="s">
        <v>155</v>
      </c>
      <c r="C17" s="42" t="s">
        <v>156</v>
      </c>
      <c r="D17" s="42" t="s">
        <v>157</v>
      </c>
      <c r="E17" s="39" t="s">
        <v>177</v>
      </c>
      <c r="F17" s="40">
        <v>38506</v>
      </c>
      <c r="G17" s="33" t="s">
        <v>179</v>
      </c>
      <c r="H17" s="94">
        <v>10</v>
      </c>
      <c r="I17" s="43"/>
      <c r="J17" s="107">
        <v>4</v>
      </c>
      <c r="K17" s="108">
        <v>0</v>
      </c>
      <c r="L17" s="112">
        <v>0</v>
      </c>
      <c r="M17" s="112">
        <v>4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f t="shared" si="0"/>
        <v>8</v>
      </c>
      <c r="Z17" s="114">
        <f t="shared" si="1"/>
        <v>0.08</v>
      </c>
      <c r="AA17" s="44" t="s">
        <v>244</v>
      </c>
    </row>
    <row r="18" spans="1:27" s="89" customFormat="1" ht="15">
      <c r="A18" s="37">
        <v>12</v>
      </c>
      <c r="B18" s="38" t="s">
        <v>140</v>
      </c>
      <c r="C18" s="38" t="s">
        <v>212</v>
      </c>
      <c r="D18" s="38" t="s">
        <v>141</v>
      </c>
      <c r="E18" s="39" t="s">
        <v>177</v>
      </c>
      <c r="F18" s="41">
        <v>38503</v>
      </c>
      <c r="G18" s="95" t="s">
        <v>181</v>
      </c>
      <c r="H18" s="94">
        <v>10</v>
      </c>
      <c r="I18" s="39"/>
      <c r="J18" s="107">
        <v>0</v>
      </c>
      <c r="K18" s="107">
        <v>0</v>
      </c>
      <c r="L18" s="112">
        <v>0</v>
      </c>
      <c r="M18" s="112">
        <v>0</v>
      </c>
      <c r="N18" s="112">
        <v>4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f t="shared" si="0"/>
        <v>4</v>
      </c>
      <c r="Z18" s="114">
        <f t="shared" si="1"/>
        <v>0.04</v>
      </c>
      <c r="AA18" s="38" t="s">
        <v>17</v>
      </c>
    </row>
    <row r="19" spans="1:27" s="89" customFormat="1" ht="15">
      <c r="A19" s="96">
        <v>13</v>
      </c>
      <c r="B19" s="38" t="s">
        <v>148</v>
      </c>
      <c r="C19" s="38" t="s">
        <v>214</v>
      </c>
      <c r="D19" s="38" t="s">
        <v>149</v>
      </c>
      <c r="E19" s="39" t="s">
        <v>177</v>
      </c>
      <c r="F19" s="40">
        <v>38638</v>
      </c>
      <c r="G19" s="34" t="s">
        <v>181</v>
      </c>
      <c r="H19" s="45">
        <v>10</v>
      </c>
      <c r="I19" s="43"/>
      <c r="J19" s="107">
        <v>0</v>
      </c>
      <c r="K19" s="108">
        <v>0</v>
      </c>
      <c r="L19" s="112">
        <v>0</v>
      </c>
      <c r="M19" s="112">
        <v>0</v>
      </c>
      <c r="N19" s="112">
        <v>4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f t="shared" si="0"/>
        <v>4</v>
      </c>
      <c r="Z19" s="114">
        <f t="shared" si="1"/>
        <v>0.04</v>
      </c>
      <c r="AA19" s="44" t="s">
        <v>17</v>
      </c>
    </row>
    <row r="20" spans="1:27" s="89" customFormat="1" ht="15">
      <c r="A20" s="37">
        <v>14</v>
      </c>
      <c r="B20" s="115" t="s">
        <v>158</v>
      </c>
      <c r="C20" s="115" t="s">
        <v>216</v>
      </c>
      <c r="D20" s="115" t="s">
        <v>159</v>
      </c>
      <c r="E20" s="39" t="s">
        <v>177</v>
      </c>
      <c r="F20" s="117">
        <v>38536</v>
      </c>
      <c r="G20" s="38" t="s">
        <v>11</v>
      </c>
      <c r="H20" s="94">
        <v>10</v>
      </c>
      <c r="I20" s="45"/>
      <c r="J20" s="107">
        <v>0</v>
      </c>
      <c r="K20" s="107">
        <v>0</v>
      </c>
      <c r="L20" s="112">
        <v>0</v>
      </c>
      <c r="M20" s="112">
        <v>4</v>
      </c>
      <c r="N20" s="113">
        <v>0</v>
      </c>
      <c r="O20" s="110">
        <v>0</v>
      </c>
      <c r="P20" s="110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f t="shared" si="0"/>
        <v>4</v>
      </c>
      <c r="Z20" s="114">
        <f t="shared" si="1"/>
        <v>0.04</v>
      </c>
      <c r="AA20" s="38" t="s">
        <v>12</v>
      </c>
    </row>
    <row r="21" spans="1:27">
      <c r="AA21" s="36"/>
    </row>
    <row r="22" spans="1:27">
      <c r="AA22" s="36"/>
    </row>
    <row r="23" spans="1:27">
      <c r="B23" s="144" t="s">
        <v>228</v>
      </c>
      <c r="C23" s="143"/>
      <c r="D23" s="143"/>
      <c r="E23" s="143"/>
      <c r="F23" s="143"/>
      <c r="AA23" s="36"/>
    </row>
    <row r="24" spans="1:27">
      <c r="B24" s="4"/>
      <c r="C24" s="4"/>
      <c r="D24" s="4"/>
      <c r="E24" s="5"/>
      <c r="F24" s="6"/>
      <c r="AA24" s="36"/>
    </row>
    <row r="25" spans="1:27">
      <c r="B25" s="144" t="s">
        <v>229</v>
      </c>
      <c r="C25" s="143"/>
      <c r="D25" s="4"/>
      <c r="E25" s="5"/>
      <c r="F25" s="6"/>
      <c r="AA25" s="36"/>
    </row>
    <row r="26" spans="1:27">
      <c r="B26" s="143" t="s">
        <v>230</v>
      </c>
      <c r="C26" s="143"/>
      <c r="D26" s="4"/>
      <c r="E26" s="5"/>
      <c r="F26" s="6"/>
    </row>
    <row r="27" spans="1:27">
      <c r="B27" s="143" t="s">
        <v>231</v>
      </c>
      <c r="C27" s="143"/>
      <c r="D27" s="2"/>
      <c r="E27" s="3"/>
      <c r="F27" s="3"/>
    </row>
    <row r="28" spans="1:27">
      <c r="B28" s="143" t="s">
        <v>232</v>
      </c>
      <c r="C28" s="143"/>
      <c r="D28" s="2"/>
      <c r="E28" s="3"/>
      <c r="F28" s="3"/>
    </row>
    <row r="29" spans="1:27">
      <c r="B29" s="142" t="s">
        <v>233</v>
      </c>
      <c r="C29" s="142"/>
      <c r="D29" s="3"/>
      <c r="E29" s="3"/>
      <c r="F29" s="3"/>
    </row>
    <row r="30" spans="1:27">
      <c r="B30" s="142" t="s">
        <v>234</v>
      </c>
      <c r="C30" s="142"/>
      <c r="D30" s="3"/>
      <c r="E30" s="3"/>
      <c r="F30" s="3"/>
    </row>
    <row r="36" spans="2:21" ht="15.75">
      <c r="B36" s="18"/>
      <c r="C36" s="75"/>
      <c r="D36" s="70"/>
      <c r="E36" s="70"/>
      <c r="F36" s="71"/>
      <c r="G36" s="64"/>
      <c r="H36" s="64"/>
      <c r="I36" s="64"/>
      <c r="J36" s="64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2:21" ht="15.75">
      <c r="B37" s="18"/>
      <c r="C37" s="75"/>
      <c r="D37" s="70"/>
      <c r="E37" s="70"/>
      <c r="F37" s="72"/>
      <c r="G37" s="73"/>
      <c r="H37" s="74"/>
      <c r="I37" s="73"/>
      <c r="J37" s="73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2:21" ht="15.75">
      <c r="B38" s="18"/>
      <c r="C38" s="75"/>
      <c r="D38" s="70"/>
      <c r="E38" s="70"/>
      <c r="F38" s="72"/>
      <c r="G38" s="168"/>
      <c r="H38" s="168"/>
      <c r="I38" s="168"/>
      <c r="J38" s="168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2:21" ht="15">
      <c r="B39" s="18"/>
      <c r="C39" s="75"/>
      <c r="D39" s="75"/>
      <c r="E39" s="164"/>
      <c r="F39" s="164"/>
      <c r="G39" s="164"/>
      <c r="H39" s="67"/>
      <c r="I39" s="76"/>
      <c r="J39" s="19"/>
      <c r="K39" s="19"/>
      <c r="L39" s="19"/>
      <c r="M39" s="19"/>
      <c r="N39" s="19"/>
      <c r="O39" s="19"/>
      <c r="P39" s="19"/>
      <c r="Q39" s="19"/>
      <c r="R39" s="20"/>
      <c r="S39" s="20"/>
      <c r="T39" s="20"/>
      <c r="U39" s="20"/>
    </row>
    <row r="40" spans="2:21" ht="15">
      <c r="B40" s="18"/>
      <c r="C40" s="67"/>
      <c r="D40" s="67"/>
      <c r="E40" s="67"/>
      <c r="F40" s="68"/>
      <c r="G40" s="68"/>
      <c r="H40" s="6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20"/>
      <c r="T40" s="20"/>
      <c r="U40" s="20"/>
    </row>
  </sheetData>
  <sortState ref="A7:AA35">
    <sortCondition descending="1" ref="Z7:Z35"/>
  </sortState>
  <mergeCells count="27">
    <mergeCell ref="A5:A6"/>
    <mergeCell ref="B5:B6"/>
    <mergeCell ref="C5:C6"/>
    <mergeCell ref="D5:D6"/>
    <mergeCell ref="E5:E6"/>
    <mergeCell ref="AA5:AA6"/>
    <mergeCell ref="B4:F4"/>
    <mergeCell ref="G4:H4"/>
    <mergeCell ref="G38:J38"/>
    <mergeCell ref="B1:AA1"/>
    <mergeCell ref="B2:AA2"/>
    <mergeCell ref="B3:AA3"/>
    <mergeCell ref="F5:F6"/>
    <mergeCell ref="G5:G6"/>
    <mergeCell ref="H5:H6"/>
    <mergeCell ref="I5:I6"/>
    <mergeCell ref="J5:X5"/>
    <mergeCell ref="B23:F23"/>
    <mergeCell ref="B25:C25"/>
    <mergeCell ref="B26:C26"/>
    <mergeCell ref="Y5:Y6"/>
    <mergeCell ref="E39:G39"/>
    <mergeCell ref="Z5:Z6"/>
    <mergeCell ref="B27:C27"/>
    <mergeCell ref="B28:C28"/>
    <mergeCell ref="B29:C29"/>
    <mergeCell ref="B30:C3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42"/>
  <sheetViews>
    <sheetView tabSelected="1" topLeftCell="A16" workbookViewId="0">
      <selection activeCell="A31" sqref="A31"/>
    </sheetView>
  </sheetViews>
  <sheetFormatPr defaultRowHeight="12.75"/>
  <cols>
    <col min="1" max="1" width="3.42578125" customWidth="1"/>
    <col min="2" max="2" width="15.85546875" customWidth="1"/>
    <col min="3" max="3" width="13.28515625" customWidth="1"/>
    <col min="4" max="4" width="16.28515625" customWidth="1"/>
    <col min="5" max="5" width="9" customWidth="1"/>
    <col min="6" max="6" width="11.85546875" customWidth="1"/>
    <col min="7" max="7" width="73.28515625" customWidth="1"/>
    <col min="8" max="8" width="8.5703125" customWidth="1"/>
    <col min="9" max="9" width="11.42578125" customWidth="1"/>
    <col min="10" max="24" width="5.7109375" customWidth="1"/>
    <col min="25" max="25" width="9.28515625" customWidth="1"/>
    <col min="26" max="26" width="8.7109375" customWidth="1"/>
    <col min="27" max="27" width="35.28515625" customWidth="1"/>
    <col min="28" max="28" width="8.140625" customWidth="1"/>
  </cols>
  <sheetData>
    <row r="1" spans="1:28" s="12" customFormat="1" ht="15.75">
      <c r="A1" s="18"/>
      <c r="B1" s="159" t="s">
        <v>0</v>
      </c>
      <c r="C1" s="159"/>
      <c r="D1" s="159"/>
      <c r="E1" s="14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8" s="12" customFormat="1" ht="15.75">
      <c r="A2" s="18"/>
      <c r="B2" s="159" t="s">
        <v>187</v>
      </c>
      <c r="C2" s="159"/>
      <c r="D2" s="159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</row>
    <row r="3" spans="1:28" s="12" customFormat="1" ht="15.75">
      <c r="A3" s="18"/>
      <c r="B3" s="159" t="s">
        <v>167</v>
      </c>
      <c r="C3" s="159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1:28" s="12" customFormat="1" ht="15.75">
      <c r="A4" s="18"/>
      <c r="B4" s="161" t="s">
        <v>236</v>
      </c>
      <c r="C4" s="161"/>
      <c r="D4" s="161"/>
      <c r="E4" s="152"/>
      <c r="F4" s="152"/>
      <c r="G4" s="162" t="s">
        <v>235</v>
      </c>
      <c r="H4" s="163"/>
      <c r="I4" s="19"/>
      <c r="J4" s="19"/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8" s="15" customFormat="1" ht="37.5" customHeight="1">
      <c r="A5" s="140" t="s">
        <v>1</v>
      </c>
      <c r="B5" s="140" t="s">
        <v>23</v>
      </c>
      <c r="C5" s="140" t="s">
        <v>21</v>
      </c>
      <c r="D5" s="140" t="s">
        <v>22</v>
      </c>
      <c r="E5" s="140" t="s">
        <v>168</v>
      </c>
      <c r="F5" s="140" t="s">
        <v>2</v>
      </c>
      <c r="G5" s="140" t="s">
        <v>169</v>
      </c>
      <c r="H5" s="140" t="s">
        <v>170</v>
      </c>
      <c r="I5" s="157" t="s">
        <v>171</v>
      </c>
      <c r="J5" s="155" t="s">
        <v>172</v>
      </c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 t="s">
        <v>173</v>
      </c>
      <c r="Z5" s="155" t="s">
        <v>3</v>
      </c>
      <c r="AA5" s="155" t="s">
        <v>174</v>
      </c>
      <c r="AB5" s="85"/>
    </row>
    <row r="6" spans="1:28" s="15" customFormat="1" ht="30" customHeight="1">
      <c r="A6" s="139"/>
      <c r="B6" s="139"/>
      <c r="C6" s="139"/>
      <c r="D6" s="139"/>
      <c r="E6" s="139"/>
      <c r="F6" s="139"/>
      <c r="G6" s="139"/>
      <c r="H6" s="139"/>
      <c r="I6" s="158"/>
      <c r="J6" s="17">
        <v>1</v>
      </c>
      <c r="K6" s="17">
        <v>2</v>
      </c>
      <c r="L6" s="17">
        <v>3</v>
      </c>
      <c r="M6" s="17">
        <v>4</v>
      </c>
      <c r="N6" s="17">
        <v>5</v>
      </c>
      <c r="O6" s="17">
        <v>6</v>
      </c>
      <c r="P6" s="17">
        <v>7</v>
      </c>
      <c r="Q6" s="17">
        <v>8</v>
      </c>
      <c r="R6" s="65">
        <v>9</v>
      </c>
      <c r="S6" s="65">
        <v>10</v>
      </c>
      <c r="T6" s="65">
        <v>11</v>
      </c>
      <c r="U6" s="65">
        <v>12</v>
      </c>
      <c r="V6" s="65">
        <v>13</v>
      </c>
      <c r="W6" s="65">
        <v>14</v>
      </c>
      <c r="X6" s="17">
        <v>15</v>
      </c>
      <c r="Y6" s="156"/>
      <c r="Z6" s="156"/>
      <c r="AA6" s="156"/>
      <c r="AB6" s="85"/>
    </row>
    <row r="7" spans="1:28" ht="30">
      <c r="A7" s="23">
        <v>1</v>
      </c>
      <c r="B7" s="57" t="s">
        <v>42</v>
      </c>
      <c r="C7" s="57" t="s">
        <v>43</v>
      </c>
      <c r="D7" s="57" t="s">
        <v>44</v>
      </c>
      <c r="E7" s="23" t="s">
        <v>178</v>
      </c>
      <c r="F7" s="50">
        <v>38184</v>
      </c>
      <c r="G7" s="58" t="s">
        <v>180</v>
      </c>
      <c r="H7" s="23">
        <v>11</v>
      </c>
      <c r="I7" s="51" t="s">
        <v>241</v>
      </c>
      <c r="J7" s="129">
        <v>4</v>
      </c>
      <c r="K7" s="122">
        <v>4</v>
      </c>
      <c r="L7" s="130">
        <v>4</v>
      </c>
      <c r="M7" s="130">
        <v>4</v>
      </c>
      <c r="N7" s="130">
        <v>4</v>
      </c>
      <c r="O7" s="130">
        <v>6</v>
      </c>
      <c r="P7" s="130">
        <v>6</v>
      </c>
      <c r="Q7" s="130">
        <v>6</v>
      </c>
      <c r="R7" s="130">
        <v>6</v>
      </c>
      <c r="S7" s="130">
        <v>6</v>
      </c>
      <c r="T7" s="130">
        <v>0</v>
      </c>
      <c r="U7" s="130">
        <v>11</v>
      </c>
      <c r="V7" s="130">
        <v>11</v>
      </c>
      <c r="W7" s="130">
        <v>11</v>
      </c>
      <c r="X7" s="130">
        <v>11</v>
      </c>
      <c r="Y7" s="130">
        <f t="shared" ref="Y7:Y32" si="0">SUM(J7:X7)</f>
        <v>94</v>
      </c>
      <c r="Z7" s="131">
        <f t="shared" ref="Z7:Z32" si="1">Y7/100</f>
        <v>0.94</v>
      </c>
      <c r="AA7" s="52" t="s">
        <v>18</v>
      </c>
    </row>
    <row r="8" spans="1:28" s="46" customFormat="1" ht="30">
      <c r="A8" s="136">
        <v>2</v>
      </c>
      <c r="B8" s="86" t="s">
        <v>82</v>
      </c>
      <c r="C8" s="86" t="s">
        <v>224</v>
      </c>
      <c r="D8" s="86" t="s">
        <v>83</v>
      </c>
      <c r="E8" s="87" t="s">
        <v>178</v>
      </c>
      <c r="F8" s="88">
        <v>38121</v>
      </c>
      <c r="G8" s="125" t="s">
        <v>180</v>
      </c>
      <c r="H8" s="23">
        <v>11</v>
      </c>
      <c r="I8" s="137" t="s">
        <v>242</v>
      </c>
      <c r="J8" s="122">
        <v>0</v>
      </c>
      <c r="K8" s="132">
        <v>4</v>
      </c>
      <c r="L8" s="130">
        <v>4</v>
      </c>
      <c r="M8" s="130">
        <v>0</v>
      </c>
      <c r="N8" s="130">
        <v>4</v>
      </c>
      <c r="O8" s="130">
        <v>6</v>
      </c>
      <c r="P8" s="130">
        <v>6</v>
      </c>
      <c r="Q8" s="130">
        <v>6</v>
      </c>
      <c r="R8" s="130">
        <v>6</v>
      </c>
      <c r="S8" s="130">
        <v>6</v>
      </c>
      <c r="T8" s="130">
        <v>0</v>
      </c>
      <c r="U8" s="130">
        <v>11</v>
      </c>
      <c r="V8" s="130">
        <v>11</v>
      </c>
      <c r="W8" s="130">
        <v>11</v>
      </c>
      <c r="X8" s="130">
        <v>11</v>
      </c>
      <c r="Y8" s="130">
        <f t="shared" si="0"/>
        <v>86</v>
      </c>
      <c r="Z8" s="131">
        <f t="shared" si="1"/>
        <v>0.86</v>
      </c>
      <c r="AA8" s="90" t="s">
        <v>19</v>
      </c>
    </row>
    <row r="9" spans="1:28" s="46" customFormat="1" ht="30">
      <c r="A9" s="23">
        <v>3</v>
      </c>
      <c r="B9" s="124" t="s">
        <v>84</v>
      </c>
      <c r="C9" s="86" t="s">
        <v>225</v>
      </c>
      <c r="D9" s="124" t="s">
        <v>85</v>
      </c>
      <c r="E9" s="87" t="s">
        <v>178</v>
      </c>
      <c r="F9" s="88">
        <v>38364</v>
      </c>
      <c r="G9" s="125" t="s">
        <v>180</v>
      </c>
      <c r="H9" s="23">
        <v>11</v>
      </c>
      <c r="I9" s="86" t="s">
        <v>242</v>
      </c>
      <c r="J9" s="122">
        <v>4</v>
      </c>
      <c r="K9" s="123">
        <v>4</v>
      </c>
      <c r="L9" s="130">
        <v>4</v>
      </c>
      <c r="M9" s="130">
        <v>0</v>
      </c>
      <c r="N9" s="130">
        <v>4</v>
      </c>
      <c r="O9" s="130">
        <v>6</v>
      </c>
      <c r="P9" s="130">
        <v>6</v>
      </c>
      <c r="Q9" s="130">
        <v>6</v>
      </c>
      <c r="R9" s="130">
        <v>6</v>
      </c>
      <c r="S9" s="130">
        <v>6</v>
      </c>
      <c r="T9" s="130">
        <v>0</v>
      </c>
      <c r="U9" s="130">
        <v>11</v>
      </c>
      <c r="V9" s="130">
        <v>11</v>
      </c>
      <c r="W9" s="130">
        <v>11</v>
      </c>
      <c r="X9" s="130">
        <v>7</v>
      </c>
      <c r="Y9" s="130">
        <f t="shared" si="0"/>
        <v>86</v>
      </c>
      <c r="Z9" s="131">
        <f t="shared" si="1"/>
        <v>0.86</v>
      </c>
      <c r="AA9" s="90" t="s">
        <v>19</v>
      </c>
    </row>
    <row r="10" spans="1:28" ht="15">
      <c r="A10" s="136">
        <v>4</v>
      </c>
      <c r="B10" s="55" t="s">
        <v>58</v>
      </c>
      <c r="C10" s="55" t="s">
        <v>221</v>
      </c>
      <c r="D10" s="55" t="s">
        <v>59</v>
      </c>
      <c r="E10" s="23" t="s">
        <v>177</v>
      </c>
      <c r="F10" s="47">
        <v>38329</v>
      </c>
      <c r="G10" s="56" t="s">
        <v>190</v>
      </c>
      <c r="H10" s="23">
        <v>11</v>
      </c>
      <c r="I10" s="23"/>
      <c r="J10" s="129">
        <v>4</v>
      </c>
      <c r="K10" s="122">
        <v>4</v>
      </c>
      <c r="L10" s="133">
        <v>4</v>
      </c>
      <c r="M10" s="133">
        <v>4</v>
      </c>
      <c r="N10" s="133">
        <v>0</v>
      </c>
      <c r="O10" s="133">
        <v>0</v>
      </c>
      <c r="P10" s="133">
        <v>0</v>
      </c>
      <c r="Q10" s="133">
        <v>0</v>
      </c>
      <c r="R10" s="133">
        <v>6</v>
      </c>
      <c r="S10" s="133">
        <v>6</v>
      </c>
      <c r="T10" s="133">
        <v>11</v>
      </c>
      <c r="U10" s="133">
        <v>0</v>
      </c>
      <c r="V10" s="133">
        <v>0</v>
      </c>
      <c r="W10" s="133">
        <v>0</v>
      </c>
      <c r="X10" s="133">
        <v>0</v>
      </c>
      <c r="Y10" s="130">
        <f t="shared" si="0"/>
        <v>39</v>
      </c>
      <c r="Z10" s="131">
        <f t="shared" si="1"/>
        <v>0.39</v>
      </c>
      <c r="AA10" s="48" t="s">
        <v>8</v>
      </c>
    </row>
    <row r="11" spans="1:28" ht="15">
      <c r="A11" s="23">
        <v>5</v>
      </c>
      <c r="B11" s="55" t="s">
        <v>68</v>
      </c>
      <c r="C11" s="55" t="s">
        <v>69</v>
      </c>
      <c r="D11" s="55" t="s">
        <v>70</v>
      </c>
      <c r="E11" s="24" t="s">
        <v>177</v>
      </c>
      <c r="F11" s="47">
        <v>38266</v>
      </c>
      <c r="G11" s="82" t="s">
        <v>11</v>
      </c>
      <c r="H11" s="23">
        <v>11</v>
      </c>
      <c r="I11" s="23"/>
      <c r="J11" s="129">
        <v>4</v>
      </c>
      <c r="K11" s="122">
        <v>0</v>
      </c>
      <c r="L11" s="130">
        <v>4</v>
      </c>
      <c r="M11" s="130">
        <v>4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6</v>
      </c>
      <c r="T11" s="130">
        <v>11</v>
      </c>
      <c r="U11" s="130">
        <v>0</v>
      </c>
      <c r="V11" s="130">
        <v>4</v>
      </c>
      <c r="W11" s="130">
        <v>0</v>
      </c>
      <c r="X11" s="130">
        <v>0</v>
      </c>
      <c r="Y11" s="130">
        <f t="shared" si="0"/>
        <v>33</v>
      </c>
      <c r="Z11" s="131">
        <f t="shared" si="1"/>
        <v>0.33</v>
      </c>
      <c r="AA11" s="48" t="s">
        <v>13</v>
      </c>
    </row>
    <row r="12" spans="1:28" s="46" customFormat="1" ht="15">
      <c r="A12" s="136">
        <v>6</v>
      </c>
      <c r="B12" s="55" t="s">
        <v>52</v>
      </c>
      <c r="C12" s="55" t="s">
        <v>219</v>
      </c>
      <c r="D12" s="55" t="s">
        <v>45</v>
      </c>
      <c r="E12" s="23" t="s">
        <v>177</v>
      </c>
      <c r="F12" s="47">
        <v>38626</v>
      </c>
      <c r="G12" s="84" t="s">
        <v>175</v>
      </c>
      <c r="H12" s="23">
        <v>11</v>
      </c>
      <c r="I12" s="23"/>
      <c r="J12" s="129">
        <v>4</v>
      </c>
      <c r="K12" s="122">
        <v>4</v>
      </c>
      <c r="L12" s="130">
        <v>0</v>
      </c>
      <c r="M12" s="130">
        <v>4</v>
      </c>
      <c r="N12" s="121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11</v>
      </c>
      <c r="U12" s="130">
        <v>0</v>
      </c>
      <c r="V12" s="130">
        <v>0</v>
      </c>
      <c r="W12" s="130">
        <v>0</v>
      </c>
      <c r="X12" s="130">
        <v>0</v>
      </c>
      <c r="Y12" s="130">
        <f t="shared" si="0"/>
        <v>23</v>
      </c>
      <c r="Z12" s="131">
        <f t="shared" si="1"/>
        <v>0.23</v>
      </c>
      <c r="AA12" s="48" t="s">
        <v>15</v>
      </c>
    </row>
    <row r="13" spans="1:28" ht="15">
      <c r="A13" s="23">
        <v>7</v>
      </c>
      <c r="B13" s="55" t="s">
        <v>66</v>
      </c>
      <c r="C13" s="55" t="s">
        <v>64</v>
      </c>
      <c r="D13" s="55" t="s">
        <v>67</v>
      </c>
      <c r="E13" s="24" t="s">
        <v>178</v>
      </c>
      <c r="F13" s="47">
        <v>38156</v>
      </c>
      <c r="G13" s="55" t="s">
        <v>11</v>
      </c>
      <c r="H13" s="23">
        <v>11</v>
      </c>
      <c r="I13" s="23"/>
      <c r="J13" s="129">
        <v>4</v>
      </c>
      <c r="K13" s="122">
        <v>0</v>
      </c>
      <c r="L13" s="130">
        <v>0</v>
      </c>
      <c r="M13" s="130">
        <v>4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6</v>
      </c>
      <c r="T13" s="130">
        <v>0</v>
      </c>
      <c r="U13" s="130">
        <v>8</v>
      </c>
      <c r="V13" s="130">
        <v>0</v>
      </c>
      <c r="W13" s="130">
        <v>0</v>
      </c>
      <c r="X13" s="130">
        <v>0</v>
      </c>
      <c r="Y13" s="130">
        <f t="shared" si="0"/>
        <v>22</v>
      </c>
      <c r="Z13" s="131">
        <f t="shared" si="1"/>
        <v>0.22</v>
      </c>
      <c r="AA13" s="48" t="s">
        <v>13</v>
      </c>
    </row>
    <row r="14" spans="1:28" ht="15">
      <c r="A14" s="136">
        <v>8</v>
      </c>
      <c r="B14" s="55" t="s">
        <v>27</v>
      </c>
      <c r="C14" s="55" t="s">
        <v>28</v>
      </c>
      <c r="D14" s="55" t="s">
        <v>29</v>
      </c>
      <c r="E14" s="23" t="s">
        <v>178</v>
      </c>
      <c r="F14" s="47">
        <v>38141</v>
      </c>
      <c r="G14" s="84" t="s">
        <v>188</v>
      </c>
      <c r="H14" s="23">
        <v>11</v>
      </c>
      <c r="I14" s="49"/>
      <c r="J14" s="129">
        <v>0</v>
      </c>
      <c r="K14" s="122">
        <v>4</v>
      </c>
      <c r="L14" s="134">
        <v>4</v>
      </c>
      <c r="M14" s="134">
        <v>4</v>
      </c>
      <c r="N14" s="134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3</v>
      </c>
      <c r="V14" s="130">
        <v>2</v>
      </c>
      <c r="W14" s="130">
        <v>2</v>
      </c>
      <c r="X14" s="130">
        <v>2</v>
      </c>
      <c r="Y14" s="130">
        <f t="shared" si="0"/>
        <v>21</v>
      </c>
      <c r="Z14" s="131">
        <f t="shared" si="1"/>
        <v>0.21</v>
      </c>
      <c r="AA14" s="48" t="s">
        <v>4</v>
      </c>
    </row>
    <row r="15" spans="1:28" ht="15">
      <c r="A15" s="23">
        <v>9</v>
      </c>
      <c r="B15" s="55" t="s">
        <v>239</v>
      </c>
      <c r="C15" s="55" t="s">
        <v>71</v>
      </c>
      <c r="D15" s="55" t="s">
        <v>72</v>
      </c>
      <c r="E15" s="23" t="s">
        <v>177</v>
      </c>
      <c r="F15" s="47">
        <v>38288</v>
      </c>
      <c r="G15" s="59" t="s">
        <v>175</v>
      </c>
      <c r="H15" s="23">
        <v>11</v>
      </c>
      <c r="I15" s="23"/>
      <c r="J15" s="129">
        <v>0</v>
      </c>
      <c r="K15" s="122">
        <v>0</v>
      </c>
      <c r="L15" s="130">
        <v>0</v>
      </c>
      <c r="M15" s="130">
        <v>4</v>
      </c>
      <c r="N15" s="130">
        <v>4</v>
      </c>
      <c r="O15" s="130">
        <v>0</v>
      </c>
      <c r="P15" s="130">
        <v>0</v>
      </c>
      <c r="Q15" s="130">
        <v>0</v>
      </c>
      <c r="R15" s="130">
        <v>0</v>
      </c>
      <c r="S15" s="130">
        <v>6</v>
      </c>
      <c r="T15" s="130">
        <v>6</v>
      </c>
      <c r="U15" s="130">
        <v>0</v>
      </c>
      <c r="V15" s="130">
        <v>0</v>
      </c>
      <c r="W15" s="130">
        <v>0</v>
      </c>
      <c r="X15" s="130">
        <v>0</v>
      </c>
      <c r="Y15" s="130">
        <f t="shared" si="0"/>
        <v>20</v>
      </c>
      <c r="Z15" s="131">
        <f t="shared" si="1"/>
        <v>0.2</v>
      </c>
      <c r="AA15" s="48" t="s">
        <v>15</v>
      </c>
    </row>
    <row r="16" spans="1:28" ht="15">
      <c r="A16" s="136">
        <v>10</v>
      </c>
      <c r="B16" s="55" t="s">
        <v>74</v>
      </c>
      <c r="C16" s="55" t="s">
        <v>240</v>
      </c>
      <c r="D16" s="55" t="s">
        <v>75</v>
      </c>
      <c r="E16" s="23" t="s">
        <v>178</v>
      </c>
      <c r="F16" s="47">
        <v>38193</v>
      </c>
      <c r="G16" s="55" t="s">
        <v>191</v>
      </c>
      <c r="H16" s="23">
        <v>11</v>
      </c>
      <c r="I16" s="23"/>
      <c r="J16" s="129">
        <v>0</v>
      </c>
      <c r="K16" s="119">
        <v>0</v>
      </c>
      <c r="L16" s="130">
        <v>0</v>
      </c>
      <c r="M16" s="130">
        <v>4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6</v>
      </c>
      <c r="T16" s="130">
        <v>8</v>
      </c>
      <c r="U16" s="130">
        <v>0</v>
      </c>
      <c r="V16" s="130">
        <v>0</v>
      </c>
      <c r="W16" s="130">
        <v>0</v>
      </c>
      <c r="X16" s="130">
        <v>0</v>
      </c>
      <c r="Y16" s="130">
        <f t="shared" si="0"/>
        <v>18</v>
      </c>
      <c r="Z16" s="131">
        <f t="shared" si="1"/>
        <v>0.18</v>
      </c>
      <c r="AA16" s="48" t="s">
        <v>5</v>
      </c>
    </row>
    <row r="17" spans="1:27" ht="15">
      <c r="A17" s="23">
        <v>11</v>
      </c>
      <c r="B17" s="55" t="s">
        <v>185</v>
      </c>
      <c r="C17" s="55" t="s">
        <v>47</v>
      </c>
      <c r="D17" s="55" t="s">
        <v>186</v>
      </c>
      <c r="E17" s="24" t="s">
        <v>177</v>
      </c>
      <c r="F17" s="47">
        <v>38055</v>
      </c>
      <c r="G17" s="55" t="s">
        <v>11</v>
      </c>
      <c r="H17" s="23">
        <v>11</v>
      </c>
      <c r="I17" s="23"/>
      <c r="J17" s="129">
        <v>0</v>
      </c>
      <c r="K17" s="122">
        <v>4</v>
      </c>
      <c r="L17" s="130">
        <v>0</v>
      </c>
      <c r="M17" s="130">
        <v>4</v>
      </c>
      <c r="N17" s="121">
        <v>0</v>
      </c>
      <c r="O17" s="130">
        <v>0</v>
      </c>
      <c r="P17" s="130">
        <v>2</v>
      </c>
      <c r="Q17" s="130">
        <v>0</v>
      </c>
      <c r="R17" s="130">
        <v>0</v>
      </c>
      <c r="S17" s="130">
        <v>0</v>
      </c>
      <c r="T17" s="130">
        <v>8</v>
      </c>
      <c r="U17" s="130">
        <v>0</v>
      </c>
      <c r="V17" s="130">
        <v>0</v>
      </c>
      <c r="W17" s="130">
        <v>0</v>
      </c>
      <c r="X17" s="130">
        <v>0</v>
      </c>
      <c r="Y17" s="130">
        <f t="shared" si="0"/>
        <v>18</v>
      </c>
      <c r="Z17" s="131">
        <f t="shared" si="1"/>
        <v>0.18</v>
      </c>
      <c r="AA17" s="48" t="s">
        <v>13</v>
      </c>
    </row>
    <row r="18" spans="1:27" ht="15">
      <c r="A18" s="136">
        <v>12</v>
      </c>
      <c r="B18" s="55" t="s">
        <v>24</v>
      </c>
      <c r="C18" s="55" t="s">
        <v>25</v>
      </c>
      <c r="D18" s="55" t="s">
        <v>26</v>
      </c>
      <c r="E18" s="23" t="s">
        <v>177</v>
      </c>
      <c r="F18" s="47">
        <v>38427</v>
      </c>
      <c r="G18" s="82" t="s">
        <v>189</v>
      </c>
      <c r="H18" s="23">
        <v>11</v>
      </c>
      <c r="I18" s="23"/>
      <c r="J18" s="129">
        <v>4</v>
      </c>
      <c r="K18" s="122">
        <v>0</v>
      </c>
      <c r="L18" s="134">
        <v>0</v>
      </c>
      <c r="M18" s="134">
        <v>4</v>
      </c>
      <c r="N18" s="134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8</v>
      </c>
      <c r="U18" s="130">
        <v>0</v>
      </c>
      <c r="V18" s="130">
        <v>0</v>
      </c>
      <c r="W18" s="130">
        <v>0</v>
      </c>
      <c r="X18" s="130">
        <v>0</v>
      </c>
      <c r="Y18" s="130">
        <f t="shared" si="0"/>
        <v>16</v>
      </c>
      <c r="Z18" s="131">
        <f t="shared" si="1"/>
        <v>0.16</v>
      </c>
      <c r="AA18" s="48" t="s">
        <v>10</v>
      </c>
    </row>
    <row r="19" spans="1:27" ht="15">
      <c r="A19" s="23">
        <v>13</v>
      </c>
      <c r="B19" s="55" t="s">
        <v>55</v>
      </c>
      <c r="C19" s="55" t="s">
        <v>56</v>
      </c>
      <c r="D19" s="55" t="s">
        <v>57</v>
      </c>
      <c r="E19" s="23" t="s">
        <v>177</v>
      </c>
      <c r="F19" s="47">
        <v>38159</v>
      </c>
      <c r="G19" s="82" t="s">
        <v>190</v>
      </c>
      <c r="H19" s="23">
        <v>11</v>
      </c>
      <c r="I19" s="23"/>
      <c r="J19" s="129">
        <v>4</v>
      </c>
      <c r="K19" s="122">
        <v>4</v>
      </c>
      <c r="L19" s="130">
        <v>4</v>
      </c>
      <c r="M19" s="130">
        <v>4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f t="shared" si="0"/>
        <v>16</v>
      </c>
      <c r="Z19" s="131">
        <f t="shared" si="1"/>
        <v>0.16</v>
      </c>
      <c r="AA19" s="48" t="s">
        <v>9</v>
      </c>
    </row>
    <row r="20" spans="1:27" ht="15">
      <c r="A20" s="136">
        <v>14</v>
      </c>
      <c r="B20" s="55" t="s">
        <v>46</v>
      </c>
      <c r="C20" s="55" t="s">
        <v>47</v>
      </c>
      <c r="D20" s="55" t="s">
        <v>48</v>
      </c>
      <c r="E20" s="21" t="s">
        <v>177</v>
      </c>
      <c r="F20" s="47">
        <v>38121</v>
      </c>
      <c r="G20" s="55" t="s">
        <v>183</v>
      </c>
      <c r="H20" s="23">
        <v>11</v>
      </c>
      <c r="I20" s="23"/>
      <c r="J20" s="122">
        <v>4</v>
      </c>
      <c r="K20" s="122">
        <v>4</v>
      </c>
      <c r="L20" s="130">
        <v>0</v>
      </c>
      <c r="M20" s="130">
        <v>4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3</v>
      </c>
      <c r="U20" s="130">
        <v>0</v>
      </c>
      <c r="V20" s="130">
        <v>0</v>
      </c>
      <c r="W20" s="130">
        <v>0</v>
      </c>
      <c r="X20" s="130">
        <v>0</v>
      </c>
      <c r="Y20" s="130">
        <f t="shared" si="0"/>
        <v>15</v>
      </c>
      <c r="Z20" s="131">
        <f t="shared" si="1"/>
        <v>0.15</v>
      </c>
      <c r="AA20" s="48" t="s">
        <v>20</v>
      </c>
    </row>
    <row r="21" spans="1:27" ht="15">
      <c r="A21" s="23">
        <v>15</v>
      </c>
      <c r="B21" s="55" t="s">
        <v>80</v>
      </c>
      <c r="C21" s="55" t="s">
        <v>81</v>
      </c>
      <c r="D21" s="55" t="s">
        <v>62</v>
      </c>
      <c r="E21" s="24" t="s">
        <v>177</v>
      </c>
      <c r="F21" s="47">
        <v>38380</v>
      </c>
      <c r="G21" s="55" t="s">
        <v>11</v>
      </c>
      <c r="H21" s="23">
        <v>11</v>
      </c>
      <c r="I21" s="23"/>
      <c r="J21" s="129">
        <v>4</v>
      </c>
      <c r="K21" s="119">
        <v>0</v>
      </c>
      <c r="L21" s="130">
        <v>0</v>
      </c>
      <c r="M21" s="130">
        <v>4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6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f t="shared" si="0"/>
        <v>14</v>
      </c>
      <c r="Z21" s="131">
        <f t="shared" si="1"/>
        <v>0.14000000000000001</v>
      </c>
      <c r="AA21" s="48" t="s">
        <v>13</v>
      </c>
    </row>
    <row r="22" spans="1:27" ht="15">
      <c r="A22" s="136">
        <v>16</v>
      </c>
      <c r="B22" s="55" t="s">
        <v>39</v>
      </c>
      <c r="C22" s="55" t="s">
        <v>40</v>
      </c>
      <c r="D22" s="55" t="s">
        <v>41</v>
      </c>
      <c r="E22" s="23" t="s">
        <v>178</v>
      </c>
      <c r="F22" s="54">
        <v>38420</v>
      </c>
      <c r="G22" s="55" t="s">
        <v>11</v>
      </c>
      <c r="H22" s="23">
        <v>11</v>
      </c>
      <c r="I22" s="23"/>
      <c r="J22" s="129">
        <v>0</v>
      </c>
      <c r="K22" s="122">
        <v>0</v>
      </c>
      <c r="L22" s="130">
        <v>0</v>
      </c>
      <c r="M22" s="130">
        <v>4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3</v>
      </c>
      <c r="V22" s="130">
        <v>2</v>
      </c>
      <c r="W22" s="130">
        <v>2</v>
      </c>
      <c r="X22" s="130">
        <v>2</v>
      </c>
      <c r="Y22" s="130">
        <f t="shared" si="0"/>
        <v>13</v>
      </c>
      <c r="Z22" s="131">
        <f t="shared" si="1"/>
        <v>0.13</v>
      </c>
      <c r="AA22" s="48" t="s">
        <v>13</v>
      </c>
    </row>
    <row r="23" spans="1:27" ht="15">
      <c r="A23" s="23">
        <v>17</v>
      </c>
      <c r="B23" s="55" t="s">
        <v>30</v>
      </c>
      <c r="C23" s="55" t="s">
        <v>31</v>
      </c>
      <c r="D23" s="55" t="s">
        <v>32</v>
      </c>
      <c r="E23" s="23" t="s">
        <v>178</v>
      </c>
      <c r="F23" s="54">
        <v>38372</v>
      </c>
      <c r="G23" s="56" t="s">
        <v>190</v>
      </c>
      <c r="H23" s="23">
        <v>11</v>
      </c>
      <c r="I23" s="23"/>
      <c r="J23" s="129">
        <v>4</v>
      </c>
      <c r="K23" s="122">
        <v>0</v>
      </c>
      <c r="L23" s="134">
        <v>4</v>
      </c>
      <c r="M23" s="134">
        <v>4</v>
      </c>
      <c r="N23" s="134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f t="shared" si="0"/>
        <v>12</v>
      </c>
      <c r="Z23" s="131">
        <f t="shared" si="1"/>
        <v>0.12</v>
      </c>
      <c r="AA23" s="48" t="s">
        <v>9</v>
      </c>
    </row>
    <row r="24" spans="1:27" ht="30">
      <c r="A24" s="136">
        <v>18</v>
      </c>
      <c r="B24" s="57" t="s">
        <v>33</v>
      </c>
      <c r="C24" s="57" t="s">
        <v>34</v>
      </c>
      <c r="D24" s="57" t="s">
        <v>35</v>
      </c>
      <c r="E24" s="23" t="s">
        <v>178</v>
      </c>
      <c r="F24" s="80">
        <v>38213</v>
      </c>
      <c r="G24" s="83" t="s">
        <v>180</v>
      </c>
      <c r="H24" s="23">
        <v>11</v>
      </c>
      <c r="I24" s="51"/>
      <c r="J24" s="129">
        <v>4</v>
      </c>
      <c r="K24" s="135">
        <v>0</v>
      </c>
      <c r="L24" s="130">
        <v>4</v>
      </c>
      <c r="M24" s="130">
        <v>4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f t="shared" si="0"/>
        <v>12</v>
      </c>
      <c r="Z24" s="131">
        <f t="shared" si="1"/>
        <v>0.12</v>
      </c>
      <c r="AA24" s="52" t="s">
        <v>18</v>
      </c>
    </row>
    <row r="25" spans="1:27" ht="15">
      <c r="A25" s="23">
        <v>19</v>
      </c>
      <c r="B25" s="55" t="s">
        <v>63</v>
      </c>
      <c r="C25" s="55" t="s">
        <v>64</v>
      </c>
      <c r="D25" s="55" t="s">
        <v>65</v>
      </c>
      <c r="E25" s="24" t="s">
        <v>178</v>
      </c>
      <c r="F25" s="47">
        <v>38363</v>
      </c>
      <c r="G25" s="81" t="s">
        <v>11</v>
      </c>
      <c r="H25" s="23">
        <v>11</v>
      </c>
      <c r="I25" s="23"/>
      <c r="J25" s="129">
        <v>4</v>
      </c>
      <c r="K25" s="122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6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f t="shared" si="0"/>
        <v>10</v>
      </c>
      <c r="Z25" s="131">
        <f t="shared" si="1"/>
        <v>0.1</v>
      </c>
      <c r="AA25" s="48" t="s">
        <v>13</v>
      </c>
    </row>
    <row r="26" spans="1:27" ht="15">
      <c r="A26" s="136">
        <v>20</v>
      </c>
      <c r="B26" s="55" t="s">
        <v>27</v>
      </c>
      <c r="C26" s="55" t="s">
        <v>76</v>
      </c>
      <c r="D26" s="55" t="s">
        <v>77</v>
      </c>
      <c r="E26" s="24" t="s">
        <v>178</v>
      </c>
      <c r="F26" s="54">
        <v>38597</v>
      </c>
      <c r="G26" s="56" t="s">
        <v>11</v>
      </c>
      <c r="H26" s="23">
        <v>11</v>
      </c>
      <c r="I26" s="23"/>
      <c r="J26" s="129">
        <v>0</v>
      </c>
      <c r="K26" s="119">
        <v>0</v>
      </c>
      <c r="L26" s="130">
        <v>4</v>
      </c>
      <c r="M26" s="130">
        <v>4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2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f t="shared" si="0"/>
        <v>10</v>
      </c>
      <c r="Z26" s="131">
        <f t="shared" si="1"/>
        <v>0.1</v>
      </c>
      <c r="AA26" s="48" t="s">
        <v>13</v>
      </c>
    </row>
    <row r="27" spans="1:27" ht="15">
      <c r="A27" s="23">
        <v>21</v>
      </c>
      <c r="B27" s="55" t="s">
        <v>60</v>
      </c>
      <c r="C27" s="55" t="s">
        <v>222</v>
      </c>
      <c r="D27" s="55" t="s">
        <v>61</v>
      </c>
      <c r="E27" s="23" t="s">
        <v>178</v>
      </c>
      <c r="F27" s="54">
        <v>38415</v>
      </c>
      <c r="G27" s="56" t="s">
        <v>190</v>
      </c>
      <c r="H27" s="23">
        <v>11</v>
      </c>
      <c r="I27" s="23"/>
      <c r="J27" s="129">
        <v>4</v>
      </c>
      <c r="K27" s="122">
        <v>0</v>
      </c>
      <c r="L27" s="130">
        <v>0</v>
      </c>
      <c r="M27" s="130">
        <v>4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f t="shared" si="0"/>
        <v>8</v>
      </c>
      <c r="Z27" s="131">
        <f t="shared" si="1"/>
        <v>0.08</v>
      </c>
      <c r="AA27" s="48" t="s">
        <v>9</v>
      </c>
    </row>
    <row r="28" spans="1:27" s="11" customFormat="1" ht="30">
      <c r="A28" s="136">
        <v>22</v>
      </c>
      <c r="B28" s="57" t="s">
        <v>49</v>
      </c>
      <c r="C28" s="57" t="s">
        <v>47</v>
      </c>
      <c r="D28" s="57" t="s">
        <v>50</v>
      </c>
      <c r="E28" s="26" t="s">
        <v>177</v>
      </c>
      <c r="F28" s="80">
        <v>38465</v>
      </c>
      <c r="G28" s="83" t="s">
        <v>180</v>
      </c>
      <c r="H28" s="23">
        <v>11</v>
      </c>
      <c r="I28" s="51"/>
      <c r="J28" s="129">
        <v>0</v>
      </c>
      <c r="K28" s="122">
        <v>0</v>
      </c>
      <c r="L28" s="130">
        <v>0</v>
      </c>
      <c r="M28" s="130">
        <v>4</v>
      </c>
      <c r="N28" s="121">
        <v>0</v>
      </c>
      <c r="O28" s="130">
        <v>0</v>
      </c>
      <c r="P28" s="130">
        <v>4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f t="shared" si="0"/>
        <v>8</v>
      </c>
      <c r="Z28" s="131">
        <f t="shared" si="1"/>
        <v>0.08</v>
      </c>
      <c r="AA28" s="52" t="s">
        <v>18</v>
      </c>
    </row>
    <row r="29" spans="1:27" ht="15">
      <c r="A29" s="23">
        <v>23</v>
      </c>
      <c r="B29" s="55" t="s">
        <v>27</v>
      </c>
      <c r="C29" s="55" t="s">
        <v>223</v>
      </c>
      <c r="D29" s="55" t="s">
        <v>73</v>
      </c>
      <c r="E29" s="23" t="s">
        <v>178</v>
      </c>
      <c r="F29" s="54">
        <v>38469</v>
      </c>
      <c r="G29" s="56" t="s">
        <v>191</v>
      </c>
      <c r="H29" s="23">
        <v>11</v>
      </c>
      <c r="I29" s="23"/>
      <c r="J29" s="129">
        <v>0</v>
      </c>
      <c r="K29" s="122">
        <v>0</v>
      </c>
      <c r="L29" s="130">
        <v>4</v>
      </c>
      <c r="M29" s="130">
        <v>4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f t="shared" si="0"/>
        <v>8</v>
      </c>
      <c r="Z29" s="131">
        <f t="shared" si="1"/>
        <v>0.08</v>
      </c>
      <c r="AA29" s="48" t="s">
        <v>5</v>
      </c>
    </row>
    <row r="30" spans="1:27" ht="15">
      <c r="A30" s="136">
        <v>24</v>
      </c>
      <c r="B30" s="60" t="s">
        <v>53</v>
      </c>
      <c r="C30" s="60" t="s">
        <v>220</v>
      </c>
      <c r="D30" s="60" t="s">
        <v>54</v>
      </c>
      <c r="E30" s="23" t="s">
        <v>177</v>
      </c>
      <c r="F30" s="47">
        <v>38386</v>
      </c>
      <c r="G30" s="55" t="s">
        <v>190</v>
      </c>
      <c r="H30" s="23">
        <v>11</v>
      </c>
      <c r="I30" s="32"/>
      <c r="J30" s="129">
        <v>0</v>
      </c>
      <c r="K30" s="122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8</v>
      </c>
      <c r="U30" s="130">
        <v>0</v>
      </c>
      <c r="V30" s="130">
        <v>0</v>
      </c>
      <c r="W30" s="130">
        <v>0</v>
      </c>
      <c r="X30" s="130">
        <v>0</v>
      </c>
      <c r="Y30" s="130">
        <f t="shared" si="0"/>
        <v>8</v>
      </c>
      <c r="Z30" s="131">
        <f t="shared" si="1"/>
        <v>0.08</v>
      </c>
      <c r="AA30" s="48" t="s">
        <v>8</v>
      </c>
    </row>
    <row r="31" spans="1:27" ht="15">
      <c r="A31" s="23">
        <v>25</v>
      </c>
      <c r="B31" s="55" t="s">
        <v>78</v>
      </c>
      <c r="C31" s="55" t="s">
        <v>37</v>
      </c>
      <c r="D31" s="55" t="s">
        <v>79</v>
      </c>
      <c r="E31" s="23" t="s">
        <v>178</v>
      </c>
      <c r="F31" s="47">
        <v>38213</v>
      </c>
      <c r="G31" s="81" t="s">
        <v>191</v>
      </c>
      <c r="H31" s="23">
        <v>11</v>
      </c>
      <c r="I31" s="23"/>
      <c r="J31" s="129">
        <v>0</v>
      </c>
      <c r="K31" s="119">
        <v>0</v>
      </c>
      <c r="L31" s="130">
        <v>0</v>
      </c>
      <c r="M31" s="130">
        <v>4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f t="shared" si="0"/>
        <v>4</v>
      </c>
      <c r="Z31" s="131">
        <f t="shared" si="1"/>
        <v>0.04</v>
      </c>
      <c r="AA31" s="48" t="s">
        <v>5</v>
      </c>
    </row>
    <row r="32" spans="1:27" ht="30">
      <c r="A32" s="136">
        <v>26</v>
      </c>
      <c r="B32" s="57" t="s">
        <v>36</v>
      </c>
      <c r="C32" s="57" t="s">
        <v>37</v>
      </c>
      <c r="D32" s="57" t="s">
        <v>38</v>
      </c>
      <c r="E32" s="23" t="s">
        <v>178</v>
      </c>
      <c r="F32" s="50">
        <v>38247</v>
      </c>
      <c r="G32" s="125" t="s">
        <v>180</v>
      </c>
      <c r="H32" s="23">
        <v>11</v>
      </c>
      <c r="I32" s="53"/>
      <c r="J32" s="129">
        <v>0</v>
      </c>
      <c r="K32" s="135">
        <v>0</v>
      </c>
      <c r="L32" s="130">
        <v>0</v>
      </c>
      <c r="M32" s="130">
        <v>4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f t="shared" si="0"/>
        <v>4</v>
      </c>
      <c r="Z32" s="131">
        <f t="shared" si="1"/>
        <v>0.04</v>
      </c>
      <c r="AA32" s="52" t="s">
        <v>18</v>
      </c>
    </row>
    <row r="33" spans="2:7">
      <c r="B33" s="89"/>
      <c r="C33" s="89"/>
      <c r="D33" s="89"/>
      <c r="E33" s="89"/>
      <c r="F33" s="89"/>
      <c r="G33" s="89"/>
    </row>
    <row r="35" spans="2:7">
      <c r="B35" s="144" t="s">
        <v>228</v>
      </c>
      <c r="C35" s="143"/>
      <c r="D35" s="143"/>
      <c r="E35" s="143"/>
      <c r="F35" s="143"/>
    </row>
    <row r="36" spans="2:7">
      <c r="B36" s="4"/>
      <c r="C36" s="4"/>
      <c r="D36" s="4"/>
      <c r="E36" s="5"/>
      <c r="F36" s="6"/>
    </row>
    <row r="37" spans="2:7">
      <c r="B37" s="144" t="s">
        <v>229</v>
      </c>
      <c r="C37" s="143"/>
      <c r="D37" s="4"/>
      <c r="E37" s="5"/>
      <c r="F37" s="6"/>
    </row>
    <row r="38" spans="2:7">
      <c r="B38" s="143" t="s">
        <v>230</v>
      </c>
      <c r="C38" s="143"/>
      <c r="D38" s="4"/>
      <c r="E38" s="5"/>
      <c r="F38" s="6"/>
    </row>
    <row r="39" spans="2:7">
      <c r="B39" s="143" t="s">
        <v>231</v>
      </c>
      <c r="C39" s="143"/>
      <c r="D39" s="2"/>
      <c r="E39" s="3"/>
      <c r="F39" s="3"/>
    </row>
    <row r="40" spans="2:7">
      <c r="B40" s="143" t="s">
        <v>232</v>
      </c>
      <c r="C40" s="143"/>
      <c r="D40" s="2"/>
      <c r="E40" s="3"/>
      <c r="F40" s="3"/>
    </row>
    <row r="41" spans="2:7">
      <c r="B41" s="142" t="s">
        <v>233</v>
      </c>
      <c r="C41" s="142"/>
      <c r="D41" s="3"/>
      <c r="E41" s="3"/>
      <c r="F41" s="3"/>
    </row>
    <row r="42" spans="2:7">
      <c r="B42" s="142" t="s">
        <v>234</v>
      </c>
      <c r="C42" s="142"/>
      <c r="D42" s="3"/>
      <c r="E42" s="3"/>
      <c r="F42" s="3"/>
    </row>
  </sheetData>
  <sortState ref="A7:AA48">
    <sortCondition descending="1" ref="Y7:Y48"/>
  </sortState>
  <mergeCells count="25">
    <mergeCell ref="F5:F6"/>
    <mergeCell ref="G5:G6"/>
    <mergeCell ref="A5:A6"/>
    <mergeCell ref="B5:B6"/>
    <mergeCell ref="C5:C6"/>
    <mergeCell ref="D5:D6"/>
    <mergeCell ref="E5:E6"/>
    <mergeCell ref="B1:AA1"/>
    <mergeCell ref="B2:AA2"/>
    <mergeCell ref="B3:AA3"/>
    <mergeCell ref="B4:F4"/>
    <mergeCell ref="G4:H4"/>
    <mergeCell ref="AA5:AA6"/>
    <mergeCell ref="H5:H6"/>
    <mergeCell ref="I5:I6"/>
    <mergeCell ref="J5:X5"/>
    <mergeCell ref="Y5:Y6"/>
    <mergeCell ref="Z5:Z6"/>
    <mergeCell ref="B40:C40"/>
    <mergeCell ref="B41:C41"/>
    <mergeCell ref="B42:C42"/>
    <mergeCell ref="B35:F35"/>
    <mergeCell ref="B37:C37"/>
    <mergeCell ref="B38:C38"/>
    <mergeCell ref="B39:C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 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 Цебекова</cp:lastModifiedBy>
  <cp:lastPrinted>2021-09-27T08:29:31Z</cp:lastPrinted>
  <dcterms:created xsi:type="dcterms:W3CDTF">1996-10-08T23:32:33Z</dcterms:created>
  <dcterms:modified xsi:type="dcterms:W3CDTF">2021-12-17T18:04:25Z</dcterms:modified>
</cp:coreProperties>
</file>