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 (2)" sheetId="1" r:id="rId1"/>
  </sheets>
  <definedNames>
    <definedName name="_xlnm.Print_Titles" localSheetId="0">'Лист1 (2)'!$6:$8</definedName>
  </definedNames>
  <calcPr fullCalcOnLoad="1"/>
</workbook>
</file>

<file path=xl/sharedStrings.xml><?xml version="1.0" encoding="utf-8"?>
<sst xmlns="http://schemas.openxmlformats.org/spreadsheetml/2006/main" count="135" uniqueCount="116">
  <si>
    <t>№ п/п</t>
  </si>
  <si>
    <t>наименование мероприятия</t>
  </si>
  <si>
    <t>Управление образования Администрации города Элисты</t>
  </si>
  <si>
    <t>Приложение</t>
  </si>
  <si>
    <t>к письму УОА г.Элисты</t>
  </si>
  <si>
    <t>ответственный исполнитель - участник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</si>
  <si>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</si>
  <si>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</si>
  <si>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 реализации мероприятия</t>
  </si>
  <si>
    <t>Расходы на реализацию муниципальной программы, тыс.руб.</t>
  </si>
  <si>
    <t>предусмотрено муниципальной программой</t>
  </si>
  <si>
    <t>факт выполненных работ на отчетную дату</t>
  </si>
  <si>
    <t>кассовое исполнение на отчетную дату</t>
  </si>
  <si>
    <t>Муниципальная программа "Обеспечение общественной безопасности и правопорядка в городе Элисте на 2019-2024 годы"</t>
  </si>
  <si>
    <t>1.1.</t>
  </si>
  <si>
    <t xml:space="preserve">Отчет об исполнении муниципальной программы за 1 полугодие 2019 года </t>
  </si>
  <si>
    <t>заключено муниципальных контрактов, договоров иных соглашений ) на 1.07.2019г.,тыс. руб.</t>
  </si>
  <si>
    <t>1.1.2.</t>
  </si>
  <si>
    <t>2.1.</t>
  </si>
  <si>
    <t>3.1.</t>
  </si>
  <si>
    <t>от "___"___2019 г.  №_____</t>
  </si>
  <si>
    <t>Муниципальная программа «Развитие образования города Элисты на 2019 - 2024 годы»</t>
  </si>
  <si>
    <t>Основное мероприятие «Расходы за счет средств бюджета города Элисты на организацию предоставления общедоступного и бесплатного дошкольного образования в муниципальных дошкольных образовательных организациях»</t>
  </si>
  <si>
    <t>1.1.1.</t>
  </si>
  <si>
    <t>Расходы на обеспечение деятельности (оказание услуг) муниципальных дошкольных образовательных организаций</t>
  </si>
  <si>
    <t>Расходы на создание дополнительных мест для детей в образовательных организациях, осуществляющих образовательную деятельность по образовательным программам дошкольного образования за счет средств из бюджета города Элисты</t>
  </si>
  <si>
    <t>1.2.</t>
  </si>
  <si>
    <t>Основное мероприятие «Расходы за счет субвенций республиканского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</si>
  <si>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1.2.1.</t>
  </si>
  <si>
    <t>Осуществление переданных государственных полномочий по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</si>
  <si>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1.2.2.</t>
  </si>
  <si>
    <t>Выплата компенсации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</si>
  <si>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1.3.</t>
  </si>
  <si>
    <t>Основное мероприятие  Региональный проект «Содействие занятости женщин - создание условий дошкольного образования для детей в возрасте до трех лет»</t>
  </si>
  <si>
    <t>1.3.1.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</si>
  <si>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22», г. 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</si>
  <si>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29 «Иньгллт», г.Элиста)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</si>
  <si>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26 «Бумбин Орн», г. 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</si>
  <si>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10 «Жаворонок», г. 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</si>
  <si>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25», г. 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</si>
  <si>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24», г. 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</si>
  <si>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пристройки МКДОУ «Детский сад № 20 «Нарн», г. Элиста)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</si>
  <si>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здания дошкольной образовательной организации по ул. Серова в г. Элиста)</t>
  </si>
  <si>
    <t>Основное мероприятие «Расходы за счет средств бюджета города Элисты на организацию предоставления общего образования в государственных  (муниципальных) образовательных организациях»</t>
  </si>
  <si>
    <t>2.1.1.</t>
  </si>
  <si>
    <t>Расходы на обеспечение деятельности (оказание услуг) муниципальных общеобразовательных организаций</t>
  </si>
  <si>
    <t>Основное мероприятие «Расходы за счет субвенций республиканского бюджета на организацию предоставления общего образования в государственных  (муниципальных) образовательных организациях»</t>
  </si>
  <si>
    <t>2.2.</t>
  </si>
  <si>
    <t>2.2.1.</t>
  </si>
  <si>
    <t>Осуществление полномочий субъектов Российской Федерации на частичную реализацию государственного стандарта общего образования</t>
  </si>
  <si>
    <t>2.3.</t>
  </si>
  <si>
    <t>Основное мероприятие «Субсидия на текущий и капитальный ремонт общеобразовательных организаций»</t>
  </si>
  <si>
    <t>2.3.1.</t>
  </si>
  <si>
    <t>2.3.2.</t>
  </si>
  <si>
    <t>Реализация мероприятий по содействию созданию новых мест в общеобразовательных организациях (текущий и капитальный ремонт) за счет бюджета города Элисты</t>
  </si>
  <si>
    <t>Реализация мероприятий по содействию созданию новых мест в общеобразовательных организациях (текущий и капитальный ремонт)</t>
  </si>
  <si>
    <t>Подпрограмма 2 «Развитие системы общего образования»</t>
  </si>
  <si>
    <t>Подпрограмма 1 «Развитие системы дошкольного образования»</t>
  </si>
  <si>
    <t>Подпрограмма 3 «Развитие системы дополнительного образования детей»</t>
  </si>
  <si>
    <t>Основное мероприятие «Предоставление дополнительного образования детям в муниципальных образовательных  организациях»</t>
  </si>
  <si>
    <t>3.1.1.</t>
  </si>
  <si>
    <t>Расходы на обеспечение деятельности (оказание услуг) муниципальных образовательных организаций дополнительного образования детей</t>
  </si>
  <si>
    <t>Подпрограмма 4 Организация отдыха и занятости детей в каникулярное время»</t>
  </si>
  <si>
    <t>4.1.</t>
  </si>
  <si>
    <t>Основное мероприятие «Расходы на организацию отдыха и занятости детей в каникулярное время»</t>
  </si>
  <si>
    <t>4.1.1.</t>
  </si>
  <si>
    <t>Мероприятия по проведению оздоровительной кампании детей</t>
  </si>
  <si>
    <t>4.1.2.</t>
  </si>
  <si>
    <t>Организация отдыха детей в каникулярное время в лагерях дневного пребывания на базе муниципальных образовательных учреждений</t>
  </si>
  <si>
    <t>Подпрограмма 5 «Обеспечение реализации муниципальной программы»</t>
  </si>
  <si>
    <t>5.1.</t>
  </si>
  <si>
    <t>Основное мероприятие «Обеспечение деятельности Управления образования Администрации города Элисты»</t>
  </si>
  <si>
    <t>5.1.1.</t>
  </si>
  <si>
    <t>Расходы на содержание муниципальных органов</t>
  </si>
  <si>
    <t>Расходы на содержание централизованной бухгалтерии</t>
  </si>
  <si>
    <t>5.1.2.</t>
  </si>
  <si>
    <t>Расходы на организацию и проведение мероприятий в сфере образования</t>
  </si>
  <si>
    <t>5.2.</t>
  </si>
  <si>
    <t>Основное мероприятие «Расходы за счет субвенций республиканского бюджета для софинансирования расходных обязательств, возникающих при выполнении полномочий органов местного самоуправления по вопросам местного значения»</t>
  </si>
  <si>
    <t>5.2.1.</t>
  </si>
  <si>
    <t>5.2.2.</t>
  </si>
  <si>
    <t>Содержание ребенка в семье опекуна и приемной семье, а также вознаграждение, причитающееся приемному родителю</t>
  </si>
  <si>
    <t>Осуществление переданных государственных полномочий по организации и осуществлению деятельности по опеке и попечительству в отношении несовершеннолетних, а также лиц из числа детей-сирот и детей, оставшихся без попечения родителей</t>
  </si>
  <si>
    <t>01.01.2019 г.</t>
  </si>
  <si>
    <t>31.12.2019 г.</t>
  </si>
  <si>
    <t>Комитет по делам молодежи, туризма и спорта Администрации города Элисты</t>
  </si>
  <si>
    <t>ВСЕГО:</t>
  </si>
  <si>
    <t>сироты+з\п приемная семья+услуги банка</t>
  </si>
  <si>
    <t>опека аппарат</t>
  </si>
  <si>
    <t>цб</t>
  </si>
  <si>
    <t>аппарат</t>
  </si>
  <si>
    <t>мероприятия</t>
  </si>
  <si>
    <t>УДО</t>
  </si>
  <si>
    <t>КОМП.на род.оплату</t>
  </si>
  <si>
    <t>местный бюджет</t>
  </si>
  <si>
    <t>ресбюджет</t>
  </si>
  <si>
    <t>Расходы на обеспечение деятельности (оказание услуг) муниципальных дошкольных образовательных организаций за 1 полугодие 2019 года от предусмотренных расходов по программе исполнены на 52,68 %.</t>
  </si>
  <si>
    <t>МУП "АПБ" г. Элисты готовится сметная документация по определению объема работ.</t>
  </si>
  <si>
    <t>Осуществление переданных государственных полномочий по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1 полугодие 2019 года от предусмотренных расходов по программе исполнены на 52,42 %.</t>
  </si>
  <si>
    <t>Выплата компенсации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за 1 полугодие 2019 года от предусмотренных расходов по программе исполнены на 79,95 %.</t>
  </si>
  <si>
    <t>С 01.06.2019 г.открыты дополнительные места для детей в возрасте от 2 месяцев до 3 лет в образовательной организации МКДОУ «Детский сад № 22»,                           г. Элиста</t>
  </si>
  <si>
    <t>С 01.06.2019 г.открыты дополнительные места для детей в возрасте от 2 месяцев до 3 лет в образовательной организации МКДОУ «Детский сад № 24»,                           г. Элиста</t>
  </si>
  <si>
    <t>На данном объекте работы продолжаются. Исполнение составляет 23,26 %.</t>
  </si>
  <si>
    <t>Расходы на обеспечение деятельности (оказание услуг) муниципальных общеобразовательных организаций за 1 полугодие 2019 года от предусмотренных расходов по программе исполнены на 37,15 %.</t>
  </si>
  <si>
    <t>Осуществление полномочий субъектов Российской Федерации на частичную реализацию государственного стандарта общего образования за 1 полугодие 2019 года от предусмотренных расходов по программе исполнены на 62,76 %.</t>
  </si>
  <si>
    <t>Расходы на обеспечение деятельности (оказание услуг) муниципальных образовательных организаций дополнительного образования детей за 1 полугодие 2019 года от предусмотренных расходов по программе исполнены на 87,57 %.</t>
  </si>
  <si>
    <t>Расходы на содержание муниципальных органов за 1 полугодие 2019 года от предусмотренных расходов по программе исполнены на 52,14 %.</t>
  </si>
  <si>
    <t>Расходы на содержание централизованной бухгалтерии  за 1 полугодие 2019 года от предусмотренных расходов по программе исполнены на 57,49 %.</t>
  </si>
  <si>
    <t>Расходы на организацию и проведение мероприятий в сфере образования за 1 полугодие 2019 года от предусмотренных расходов по программе исполнены на 65,24 %.</t>
  </si>
  <si>
    <t>С 09.07.2019 г.открыты дополнительные места для детей в возрасте от 2 месяцев до 3 лет в образовательной организации МКДОУ «Детский сад № 26 «Бумбин Орн», г. Элиста</t>
  </si>
  <si>
    <t>Открытие дополнительных мест планируется в августе месяце 2019 года.</t>
  </si>
  <si>
    <t>Открытие дополнительных мест планируется в сентябре  - октябре 2019 года.</t>
  </si>
  <si>
    <t>В здании начальной школы МБОУ "СОШ № 15" ведется капитальный ремонт теплого туалета. Планируется завершение работ 31.07.2019 года.                                                                                           В МБОУ "КНГ" ведутся работы по  капитальному ремонту кровли, ремонту фасада здания, укладке тратуарной плитки, установке оконных рам.</t>
  </si>
  <si>
    <t>Организация и проведение отдыха, оздоровление и временная занятость детей и подростков города Элисты в каникулярный период 2019 года завершина.</t>
  </si>
  <si>
    <t>Содержание ребенка в семье опекуна и приемной семье, а также вознаграждение, причитающееся приемному родителю за 1 полугодие 2019 года от предусмотренных расходов по программе исполнены на 52,61 %.</t>
  </si>
  <si>
    <t>Осуществление переданных государственных полномочий по организации и осуществлению деятельности по опеке и попечительству в отношении несовершеннолетних, а также лиц из числа детей-сирот и детей, оставшихся без попечения родителей за 1 полугодие 2019 года от предусмотренных расходов по программе исполнены на 66,5 %.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</si>
</sst>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9" fillId="0" borderId="12" xfId="0" applyNumberFormat="1" applyFont="1" applyBorder="1" applyAlignment="1">
      <alignment horizontal="center" vertical="center" wrapText="1"/>
    </xf>
    <xf numFmtId="167" fontId="40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167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3" xfId="0" applyNumberFormat="1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0" fontId="39" fillId="0" borderId="20" xfId="0" applyFont="1" applyFill="1" applyBorder="1" applyAlignment="1">
      <alignment horizontal="center"/>
    </xf>
    <xf numFmtId="16" fontId="39" fillId="0" borderId="11" xfId="0" applyNumberFormat="1" applyFont="1" applyBorder="1" applyAlignment="1">
      <alignment horizontal="center" vertical="center" wrapText="1"/>
    </xf>
    <xf numFmtId="16" fontId="3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5"/>
  <cols>
    <col min="1" max="1" width="8.57421875" style="0" customWidth="1"/>
    <col min="2" max="2" width="36.421875" style="0" customWidth="1"/>
    <col min="3" max="3" width="16.7109375" style="0" customWidth="1"/>
    <col min="4" max="4" width="24.421875" style="0" customWidth="1"/>
    <col min="5" max="5" width="13.421875" style="0" customWidth="1"/>
    <col min="6" max="6" width="13.57421875" style="0" customWidth="1"/>
    <col min="7" max="7" width="17.421875" style="0" customWidth="1"/>
    <col min="8" max="8" width="15.7109375" style="24" customWidth="1"/>
    <col min="9" max="9" width="14.28125" style="24" customWidth="1"/>
    <col min="10" max="10" width="15.7109375" style="24" customWidth="1"/>
    <col min="11" max="12" width="0" style="0" hidden="1" customWidth="1"/>
  </cols>
  <sheetData>
    <row r="1" spans="1:10" ht="15.75">
      <c r="A1" s="1"/>
      <c r="B1" s="1"/>
      <c r="C1" s="1"/>
      <c r="D1" s="1"/>
      <c r="E1" s="1"/>
      <c r="F1" s="1"/>
      <c r="G1" s="1"/>
      <c r="H1" s="17"/>
      <c r="I1" s="54" t="s">
        <v>3</v>
      </c>
      <c r="J1" s="54"/>
    </row>
    <row r="2" spans="1:10" ht="15.75">
      <c r="A2" s="1"/>
      <c r="B2" s="1"/>
      <c r="C2" s="1"/>
      <c r="D2" s="1"/>
      <c r="E2" s="1"/>
      <c r="F2" s="1"/>
      <c r="G2" s="1"/>
      <c r="H2" s="17"/>
      <c r="I2" s="54" t="s">
        <v>4</v>
      </c>
      <c r="J2" s="54"/>
    </row>
    <row r="3" spans="1:10" ht="15.75">
      <c r="A3" s="1"/>
      <c r="B3" s="1"/>
      <c r="C3" s="1"/>
      <c r="D3" s="1"/>
      <c r="E3" s="1"/>
      <c r="F3" s="1"/>
      <c r="G3" s="1"/>
      <c r="H3" s="17"/>
      <c r="I3" s="54" t="s">
        <v>20</v>
      </c>
      <c r="J3" s="54"/>
    </row>
    <row r="4" spans="1:10" ht="22.5" customHeight="1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>
      <c r="A5" s="1"/>
      <c r="B5" s="1"/>
      <c r="C5" s="1"/>
      <c r="D5" s="1"/>
      <c r="E5" s="1"/>
      <c r="F5" s="1"/>
      <c r="G5" s="1"/>
      <c r="H5" s="55"/>
      <c r="I5" s="55"/>
      <c r="J5" s="18"/>
    </row>
    <row r="6" spans="1:10" ht="36" customHeight="1">
      <c r="A6" s="37" t="s">
        <v>0</v>
      </c>
      <c r="B6" s="37" t="s">
        <v>1</v>
      </c>
      <c r="C6" s="37" t="s">
        <v>5</v>
      </c>
      <c r="D6" s="37" t="s">
        <v>6</v>
      </c>
      <c r="E6" s="37" t="s">
        <v>7</v>
      </c>
      <c r="F6" s="37" t="s">
        <v>8</v>
      </c>
      <c r="G6" s="51" t="s">
        <v>9</v>
      </c>
      <c r="H6" s="52"/>
      <c r="I6" s="53"/>
      <c r="J6" s="44" t="s">
        <v>16</v>
      </c>
    </row>
    <row r="7" spans="1:10" ht="98.25" customHeight="1">
      <c r="A7" s="39"/>
      <c r="B7" s="39"/>
      <c r="C7" s="39"/>
      <c r="D7" s="39"/>
      <c r="E7" s="39"/>
      <c r="F7" s="39"/>
      <c r="G7" s="2" t="s">
        <v>10</v>
      </c>
      <c r="H7" s="19" t="s">
        <v>11</v>
      </c>
      <c r="I7" s="19" t="s">
        <v>12</v>
      </c>
      <c r="J7" s="45"/>
    </row>
    <row r="8" spans="1:10" s="27" customFormat="1" ht="12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6">
        <v>8</v>
      </c>
      <c r="I8" s="26">
        <v>9</v>
      </c>
      <c r="J8" s="26">
        <v>10</v>
      </c>
    </row>
    <row r="9" spans="1:10" ht="15.75">
      <c r="A9" s="34" t="s">
        <v>13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23.25" customHeight="1">
      <c r="A10" s="49"/>
      <c r="B10" s="50" t="s">
        <v>21</v>
      </c>
      <c r="C10" s="34" t="s">
        <v>86</v>
      </c>
      <c r="D10" s="36"/>
      <c r="E10" s="37" t="s">
        <v>83</v>
      </c>
      <c r="F10" s="37" t="s">
        <v>84</v>
      </c>
      <c r="G10" s="13">
        <f>SUM(G11:G12)</f>
        <v>1488136.2000000002</v>
      </c>
      <c r="H10" s="20">
        <f>SUM(H11:H12)</f>
        <v>1124195.1000000003</v>
      </c>
      <c r="I10" s="20">
        <f>SUM(I11:I12)</f>
        <v>863961.8999999999</v>
      </c>
      <c r="J10" s="20">
        <f>SUM(J11:J12)</f>
        <v>1124195.1000000003</v>
      </c>
    </row>
    <row r="11" spans="1:10" ht="40.5" customHeight="1">
      <c r="A11" s="49"/>
      <c r="B11" s="50"/>
      <c r="C11" s="47" t="s">
        <v>2</v>
      </c>
      <c r="D11" s="48"/>
      <c r="E11" s="38"/>
      <c r="F11" s="38"/>
      <c r="G11" s="13">
        <f>G14+G17+G20+G30+G32+G34+G38+G42+G44+G46+G50</f>
        <v>1487216.2000000002</v>
      </c>
      <c r="H11" s="20">
        <f>H14+H17+H20+H30+H32+H34+H38+H42+H44+H46+H50</f>
        <v>1124195.1000000003</v>
      </c>
      <c r="I11" s="20">
        <f>I14+I17+I20+I30+I32+I34+I38+I42+I44+I46+I50</f>
        <v>863961.8999999999</v>
      </c>
      <c r="J11" s="20">
        <f>J14+J17+J20+J30+J32+J34+J38+J42+J44+J46+J50</f>
        <v>1124195.1000000003</v>
      </c>
    </row>
    <row r="12" spans="1:10" ht="51.75" customHeight="1">
      <c r="A12" s="49"/>
      <c r="B12" s="50"/>
      <c r="C12" s="47" t="s">
        <v>85</v>
      </c>
      <c r="D12" s="48"/>
      <c r="E12" s="39"/>
      <c r="F12" s="39"/>
      <c r="G12" s="13">
        <f>G43</f>
        <v>920</v>
      </c>
      <c r="H12" s="20">
        <f>H43</f>
        <v>0</v>
      </c>
      <c r="I12" s="20">
        <f>I43</f>
        <v>0</v>
      </c>
      <c r="J12" s="20">
        <f>J43</f>
        <v>0</v>
      </c>
    </row>
    <row r="13" spans="1:10" ht="15.75">
      <c r="A13" s="34" t="s">
        <v>57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26">
      <c r="A14" s="5" t="s">
        <v>14</v>
      </c>
      <c r="B14" s="2" t="s">
        <v>22</v>
      </c>
      <c r="C14" s="37" t="s">
        <v>2</v>
      </c>
      <c r="D14" s="2"/>
      <c r="E14" s="37" t="s">
        <v>83</v>
      </c>
      <c r="F14" s="37" t="s">
        <v>84</v>
      </c>
      <c r="G14" s="3">
        <f>SUM(G15:G16)</f>
        <v>262858</v>
      </c>
      <c r="H14" s="21">
        <f>SUM(H15:H16)</f>
        <v>193037</v>
      </c>
      <c r="I14" s="21">
        <f>SUM(I15:I16)</f>
        <v>135746.7</v>
      </c>
      <c r="J14" s="21">
        <f>SUM(J15:J16)</f>
        <v>193037</v>
      </c>
    </row>
    <row r="15" spans="1:11" ht="132.75" customHeight="1">
      <c r="A15" s="7" t="s">
        <v>23</v>
      </c>
      <c r="B15" s="14" t="s">
        <v>24</v>
      </c>
      <c r="C15" s="38"/>
      <c r="D15" s="28" t="s">
        <v>96</v>
      </c>
      <c r="E15" s="38"/>
      <c r="F15" s="38"/>
      <c r="G15" s="10">
        <v>257658</v>
      </c>
      <c r="H15" s="19">
        <v>193037</v>
      </c>
      <c r="I15" s="19">
        <v>135746.7</v>
      </c>
      <c r="J15" s="19">
        <v>193037</v>
      </c>
      <c r="K15" t="s">
        <v>94</v>
      </c>
    </row>
    <row r="16" spans="1:10" ht="97.5" customHeight="1">
      <c r="A16" s="7" t="s">
        <v>17</v>
      </c>
      <c r="B16" s="6" t="s">
        <v>25</v>
      </c>
      <c r="C16" s="38"/>
      <c r="D16" s="29" t="s">
        <v>97</v>
      </c>
      <c r="E16" s="38"/>
      <c r="F16" s="38"/>
      <c r="G16" s="10">
        <v>5200</v>
      </c>
      <c r="H16" s="19">
        <v>0</v>
      </c>
      <c r="I16" s="19">
        <v>0</v>
      </c>
      <c r="J16" s="19">
        <v>0</v>
      </c>
    </row>
    <row r="17" spans="1:10" ht="149.25" customHeight="1">
      <c r="A17" s="8" t="s">
        <v>26</v>
      </c>
      <c r="B17" s="2" t="s">
        <v>27</v>
      </c>
      <c r="C17" s="38"/>
      <c r="D17" s="2"/>
      <c r="E17" s="38"/>
      <c r="F17" s="38"/>
      <c r="G17" s="3">
        <f>SUM(G18:G19)</f>
        <v>332153</v>
      </c>
      <c r="H17" s="21">
        <f>SUM(H18:H19)</f>
        <v>224937</v>
      </c>
      <c r="I17" s="21">
        <f>SUM(I18:I19)</f>
        <v>180191.3</v>
      </c>
      <c r="J17" s="21">
        <f>SUM(J18:J19)</f>
        <v>224937</v>
      </c>
    </row>
    <row r="18" spans="1:11" ht="185.25" customHeight="1">
      <c r="A18" s="4" t="s">
        <v>28</v>
      </c>
      <c r="B18" s="16" t="s">
        <v>29</v>
      </c>
      <c r="C18" s="38"/>
      <c r="D18" s="28" t="s">
        <v>98</v>
      </c>
      <c r="E18" s="38"/>
      <c r="F18" s="38"/>
      <c r="G18" s="10">
        <v>310126.1</v>
      </c>
      <c r="H18" s="19">
        <v>207601.1</v>
      </c>
      <c r="I18" s="19">
        <v>162580.4</v>
      </c>
      <c r="J18" s="19">
        <v>207601.1</v>
      </c>
      <c r="K18" t="s">
        <v>95</v>
      </c>
    </row>
    <row r="19" spans="1:11" ht="183.75" customHeight="1">
      <c r="A19" s="4" t="s">
        <v>30</v>
      </c>
      <c r="B19" s="16" t="s">
        <v>31</v>
      </c>
      <c r="C19" s="38"/>
      <c r="D19" s="28" t="s">
        <v>99</v>
      </c>
      <c r="E19" s="38"/>
      <c r="F19" s="38"/>
      <c r="G19" s="10">
        <v>22026.9</v>
      </c>
      <c r="H19" s="19">
        <v>17335.9</v>
      </c>
      <c r="I19" s="19">
        <v>17610.9</v>
      </c>
      <c r="J19" s="19">
        <v>17335.9</v>
      </c>
      <c r="K19" t="s">
        <v>93</v>
      </c>
    </row>
    <row r="20" spans="1:10" ht="90" customHeight="1">
      <c r="A20" s="4" t="s">
        <v>32</v>
      </c>
      <c r="B20" s="2" t="s">
        <v>33</v>
      </c>
      <c r="C20" s="38"/>
      <c r="D20" s="2"/>
      <c r="E20" s="38"/>
      <c r="F20" s="38"/>
      <c r="G20" s="3">
        <f>SUM(G21:G28)</f>
        <v>127383.4</v>
      </c>
      <c r="H20" s="21">
        <f>SUM(H21:H28)</f>
        <v>86821.2</v>
      </c>
      <c r="I20" s="21">
        <f>SUM(I21:I28)</f>
        <v>83756.29999999999</v>
      </c>
      <c r="J20" s="21">
        <f>SUM(J21:J28)</f>
        <v>86821.2</v>
      </c>
    </row>
    <row r="21" spans="1:10" ht="157.5" customHeight="1">
      <c r="A21" s="40" t="s">
        <v>34</v>
      </c>
      <c r="B21" s="16" t="s">
        <v>35</v>
      </c>
      <c r="C21" s="38"/>
      <c r="D21" s="28" t="s">
        <v>100</v>
      </c>
      <c r="E21" s="38"/>
      <c r="F21" s="38"/>
      <c r="G21" s="10">
        <v>13507.3</v>
      </c>
      <c r="H21" s="19">
        <v>13218.6</v>
      </c>
      <c r="I21" s="19">
        <v>13218.6</v>
      </c>
      <c r="J21" s="19">
        <v>13218.6</v>
      </c>
    </row>
    <row r="22" spans="1:10" ht="161.25" customHeight="1">
      <c r="A22" s="41"/>
      <c r="B22" s="2" t="s">
        <v>36</v>
      </c>
      <c r="C22" s="38"/>
      <c r="D22" s="28" t="s">
        <v>110</v>
      </c>
      <c r="E22" s="38"/>
      <c r="F22" s="38"/>
      <c r="G22" s="10">
        <v>11310.4</v>
      </c>
      <c r="H22" s="19">
        <v>9111.7</v>
      </c>
      <c r="I22" s="19">
        <v>9111.7</v>
      </c>
      <c r="J22" s="19">
        <v>9111.7</v>
      </c>
    </row>
    <row r="23" spans="1:10" ht="161.25" customHeight="1">
      <c r="A23" s="41"/>
      <c r="B23" s="16" t="s">
        <v>37</v>
      </c>
      <c r="C23" s="38"/>
      <c r="D23" s="28" t="s">
        <v>109</v>
      </c>
      <c r="E23" s="38"/>
      <c r="F23" s="38"/>
      <c r="G23" s="10">
        <v>14391.6</v>
      </c>
      <c r="H23" s="19">
        <v>11571.9</v>
      </c>
      <c r="I23" s="19">
        <v>11571.9</v>
      </c>
      <c r="J23" s="19">
        <v>11571.9</v>
      </c>
    </row>
    <row r="24" spans="1:10" ht="159" customHeight="1">
      <c r="A24" s="41"/>
      <c r="B24" s="2" t="s">
        <v>38</v>
      </c>
      <c r="C24" s="38"/>
      <c r="D24" s="28" t="s">
        <v>110</v>
      </c>
      <c r="E24" s="38"/>
      <c r="F24" s="38"/>
      <c r="G24" s="10">
        <v>12210.6</v>
      </c>
      <c r="H24" s="19">
        <v>11931.8</v>
      </c>
      <c r="I24" s="19">
        <v>11931.8</v>
      </c>
      <c r="J24" s="19">
        <v>11931.8</v>
      </c>
    </row>
    <row r="25" spans="1:10" ht="158.25" customHeight="1">
      <c r="A25" s="41"/>
      <c r="B25" s="2" t="s">
        <v>39</v>
      </c>
      <c r="C25" s="38"/>
      <c r="D25" s="28" t="s">
        <v>110</v>
      </c>
      <c r="E25" s="38"/>
      <c r="F25" s="38"/>
      <c r="G25" s="10">
        <v>16245</v>
      </c>
      <c r="H25" s="19">
        <v>15591.8</v>
      </c>
      <c r="I25" s="19">
        <v>15039</v>
      </c>
      <c r="J25" s="19">
        <v>15591.8</v>
      </c>
    </row>
    <row r="26" spans="1:10" ht="159.75" customHeight="1">
      <c r="A26" s="41"/>
      <c r="B26" s="2" t="s">
        <v>40</v>
      </c>
      <c r="C26" s="38"/>
      <c r="D26" s="28" t="s">
        <v>101</v>
      </c>
      <c r="E26" s="38"/>
      <c r="F26" s="38"/>
      <c r="G26" s="10">
        <v>11958.5</v>
      </c>
      <c r="H26" s="19">
        <v>11669.7</v>
      </c>
      <c r="I26" s="19">
        <v>11669.7</v>
      </c>
      <c r="J26" s="19">
        <v>11669.7</v>
      </c>
    </row>
    <row r="27" spans="1:10" ht="159.75" customHeight="1">
      <c r="A27" s="41"/>
      <c r="B27" s="2" t="s">
        <v>41</v>
      </c>
      <c r="C27" s="38"/>
      <c r="D27" s="28" t="s">
        <v>111</v>
      </c>
      <c r="E27" s="38"/>
      <c r="F27" s="38"/>
      <c r="G27" s="10">
        <v>11553.1</v>
      </c>
      <c r="H27" s="19">
        <v>5304.8</v>
      </c>
      <c r="I27" s="19">
        <v>2792.7</v>
      </c>
      <c r="J27" s="19">
        <v>5304.8</v>
      </c>
    </row>
    <row r="28" spans="1:10" ht="167.25" customHeight="1">
      <c r="A28" s="41"/>
      <c r="B28" s="2" t="s">
        <v>42</v>
      </c>
      <c r="C28" s="38"/>
      <c r="D28" s="29" t="s">
        <v>102</v>
      </c>
      <c r="E28" s="39"/>
      <c r="F28" s="39"/>
      <c r="G28" s="10">
        <v>36206.9</v>
      </c>
      <c r="H28" s="19">
        <v>8420.9</v>
      </c>
      <c r="I28" s="19">
        <v>8420.9</v>
      </c>
      <c r="J28" s="19">
        <v>8420.9</v>
      </c>
    </row>
    <row r="29" spans="1:10" ht="28.5" customHeight="1">
      <c r="A29" s="46" t="s">
        <v>56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99.75" customHeight="1">
      <c r="A30" s="4" t="s">
        <v>18</v>
      </c>
      <c r="B30" s="2" t="s">
        <v>43</v>
      </c>
      <c r="C30" s="37" t="s">
        <v>2</v>
      </c>
      <c r="D30" s="2"/>
      <c r="E30" s="40" t="s">
        <v>83</v>
      </c>
      <c r="F30" s="40" t="s">
        <v>84</v>
      </c>
      <c r="G30" s="3">
        <f>SUM(G31)</f>
        <v>95756</v>
      </c>
      <c r="H30" s="21">
        <f>SUM(H31)</f>
        <v>104667.9</v>
      </c>
      <c r="I30" s="21">
        <f>SUM(I31)</f>
        <v>35572.9</v>
      </c>
      <c r="J30" s="21">
        <f>SUM(J31)</f>
        <v>104667.9</v>
      </c>
    </row>
    <row r="31" spans="1:10" ht="117.75" customHeight="1">
      <c r="A31" s="9" t="s">
        <v>44</v>
      </c>
      <c r="B31" s="15" t="s">
        <v>45</v>
      </c>
      <c r="C31" s="38"/>
      <c r="D31" s="30" t="s">
        <v>103</v>
      </c>
      <c r="E31" s="41"/>
      <c r="F31" s="41"/>
      <c r="G31" s="12">
        <v>95756</v>
      </c>
      <c r="H31" s="22">
        <v>104667.9</v>
      </c>
      <c r="I31" s="22">
        <v>35572.9</v>
      </c>
      <c r="J31" s="22">
        <v>104667.9</v>
      </c>
    </row>
    <row r="32" spans="1:10" ht="96.75" customHeight="1">
      <c r="A32" s="4" t="s">
        <v>47</v>
      </c>
      <c r="B32" s="2" t="s">
        <v>46</v>
      </c>
      <c r="C32" s="38"/>
      <c r="D32" s="2"/>
      <c r="E32" s="41"/>
      <c r="F32" s="41"/>
      <c r="G32" s="3">
        <f>SUM(G33)</f>
        <v>547365.8</v>
      </c>
      <c r="H32" s="21">
        <f>SUM(H33)</f>
        <v>409577.4</v>
      </c>
      <c r="I32" s="21">
        <f>SUM(I33)</f>
        <v>343545.8</v>
      </c>
      <c r="J32" s="21">
        <f>SUM(J33)</f>
        <v>409577.4</v>
      </c>
    </row>
    <row r="33" spans="1:10" ht="129.75" customHeight="1">
      <c r="A33" s="4" t="s">
        <v>48</v>
      </c>
      <c r="B33" s="16" t="s">
        <v>49</v>
      </c>
      <c r="C33" s="38"/>
      <c r="D33" s="28" t="s">
        <v>104</v>
      </c>
      <c r="E33" s="41"/>
      <c r="F33" s="41"/>
      <c r="G33" s="10">
        <v>547365.8</v>
      </c>
      <c r="H33" s="19">
        <v>409577.4</v>
      </c>
      <c r="I33" s="19">
        <v>343545.8</v>
      </c>
      <c r="J33" s="19">
        <v>409577.4</v>
      </c>
    </row>
    <row r="34" spans="1:10" ht="57" customHeight="1">
      <c r="A34" s="4" t="s">
        <v>50</v>
      </c>
      <c r="B34" s="2" t="s">
        <v>51</v>
      </c>
      <c r="C34" s="38"/>
      <c r="D34" s="2"/>
      <c r="E34" s="41"/>
      <c r="F34" s="41"/>
      <c r="G34" s="3">
        <f>SUM(G35:G36)</f>
        <v>4000</v>
      </c>
      <c r="H34" s="21">
        <f>SUM(H35:H36)</f>
        <v>0</v>
      </c>
      <c r="I34" s="21">
        <f>SUM(I35:I36)</f>
        <v>250</v>
      </c>
      <c r="J34" s="21">
        <f>SUM(J35:J36)</f>
        <v>0</v>
      </c>
    </row>
    <row r="35" spans="1:10" ht="65.25" customHeight="1">
      <c r="A35" s="4" t="s">
        <v>52</v>
      </c>
      <c r="B35" s="2" t="s">
        <v>55</v>
      </c>
      <c r="C35" s="38"/>
      <c r="D35" s="31" t="s">
        <v>112</v>
      </c>
      <c r="E35" s="41"/>
      <c r="F35" s="41"/>
      <c r="G35" s="10">
        <v>3600</v>
      </c>
      <c r="H35" s="19">
        <v>0</v>
      </c>
      <c r="I35" s="19">
        <v>250</v>
      </c>
      <c r="J35" s="19">
        <v>0</v>
      </c>
    </row>
    <row r="36" spans="1:10" ht="99.75" customHeight="1">
      <c r="A36" s="4" t="s">
        <v>53</v>
      </c>
      <c r="B36" s="2" t="s">
        <v>54</v>
      </c>
      <c r="C36" s="39"/>
      <c r="D36" s="33"/>
      <c r="E36" s="42"/>
      <c r="F36" s="42"/>
      <c r="G36" s="10">
        <v>400</v>
      </c>
      <c r="H36" s="19">
        <v>0</v>
      </c>
      <c r="I36" s="19">
        <v>0</v>
      </c>
      <c r="J36" s="19">
        <v>0</v>
      </c>
    </row>
    <row r="37" spans="1:10" ht="15.75">
      <c r="A37" s="34" t="s">
        <v>58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0" ht="64.5" customHeight="1">
      <c r="A38" s="5" t="s">
        <v>19</v>
      </c>
      <c r="B38" s="2" t="s">
        <v>59</v>
      </c>
      <c r="C38" s="37" t="s">
        <v>2</v>
      </c>
      <c r="D38" s="2"/>
      <c r="E38" s="37" t="s">
        <v>83</v>
      </c>
      <c r="F38" s="37" t="s">
        <v>84</v>
      </c>
      <c r="G38" s="3">
        <f>SUM(G39:G39)</f>
        <v>66233</v>
      </c>
      <c r="H38" s="21">
        <f>SUM(H39:H39)</f>
        <v>68374.1</v>
      </c>
      <c r="I38" s="21">
        <f>SUM(I39:I39)</f>
        <v>58003.2</v>
      </c>
      <c r="J38" s="23">
        <f>SUM(J39:J39)</f>
        <v>68374.1</v>
      </c>
    </row>
    <row r="39" spans="1:11" ht="140.25">
      <c r="A39" s="2" t="s">
        <v>60</v>
      </c>
      <c r="B39" s="16" t="s">
        <v>61</v>
      </c>
      <c r="C39" s="39"/>
      <c r="D39" s="28" t="s">
        <v>105</v>
      </c>
      <c r="E39" s="39"/>
      <c r="F39" s="39"/>
      <c r="G39" s="10">
        <v>66233</v>
      </c>
      <c r="H39" s="19">
        <v>68374.1</v>
      </c>
      <c r="I39" s="19">
        <v>58003.2</v>
      </c>
      <c r="J39" s="19">
        <v>68374.1</v>
      </c>
      <c r="K39" t="s">
        <v>92</v>
      </c>
    </row>
    <row r="40" spans="1:10" ht="15.75">
      <c r="A40" s="34" t="s">
        <v>62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ht="63">
      <c r="A41" s="5" t="s">
        <v>63</v>
      </c>
      <c r="B41" s="2" t="s">
        <v>64</v>
      </c>
      <c r="C41" s="2"/>
      <c r="D41" s="2"/>
      <c r="E41" s="37" t="s">
        <v>83</v>
      </c>
      <c r="F41" s="37" t="s">
        <v>84</v>
      </c>
      <c r="G41" s="3">
        <f>SUM(G42:G44)</f>
        <v>21443.7</v>
      </c>
      <c r="H41" s="23">
        <f>SUM(H42:H44)</f>
        <v>17374.6</v>
      </c>
      <c r="I41" s="23">
        <f>SUM(I42:I44)</f>
        <v>9977.5</v>
      </c>
      <c r="J41" s="23">
        <f>SUM(J42:J44)</f>
        <v>17374.6</v>
      </c>
    </row>
    <row r="42" spans="1:10" ht="62.25" customHeight="1">
      <c r="A42" s="37" t="s">
        <v>65</v>
      </c>
      <c r="B42" s="37" t="s">
        <v>66</v>
      </c>
      <c r="C42" s="2" t="s">
        <v>2</v>
      </c>
      <c r="D42" s="31" t="s">
        <v>113</v>
      </c>
      <c r="E42" s="38"/>
      <c r="F42" s="38"/>
      <c r="G42" s="10">
        <v>12570</v>
      </c>
      <c r="H42" s="19">
        <v>9685.8</v>
      </c>
      <c r="I42" s="19">
        <v>399.9</v>
      </c>
      <c r="J42" s="19">
        <v>9685.8</v>
      </c>
    </row>
    <row r="43" spans="1:10" ht="117" customHeight="1">
      <c r="A43" s="39"/>
      <c r="B43" s="39"/>
      <c r="C43" s="2" t="s">
        <v>85</v>
      </c>
      <c r="D43" s="32"/>
      <c r="E43" s="38"/>
      <c r="F43" s="38"/>
      <c r="G43" s="10">
        <v>920</v>
      </c>
      <c r="H43" s="19">
        <v>0</v>
      </c>
      <c r="I43" s="19">
        <v>0</v>
      </c>
      <c r="J43" s="19">
        <v>0</v>
      </c>
    </row>
    <row r="44" spans="1:10" ht="78.75">
      <c r="A44" s="5" t="s">
        <v>67</v>
      </c>
      <c r="B44" s="2" t="s">
        <v>68</v>
      </c>
      <c r="C44" s="6" t="s">
        <v>2</v>
      </c>
      <c r="D44" s="33"/>
      <c r="E44" s="39"/>
      <c r="F44" s="39"/>
      <c r="G44" s="10">
        <v>7953.7</v>
      </c>
      <c r="H44" s="21">
        <v>7688.8</v>
      </c>
      <c r="I44" s="21">
        <v>9577.6</v>
      </c>
      <c r="J44" s="21">
        <v>7688.8</v>
      </c>
    </row>
    <row r="45" spans="1:10" ht="15.75">
      <c r="A45" s="34" t="s">
        <v>69</v>
      </c>
      <c r="B45" s="35"/>
      <c r="C45" s="35"/>
      <c r="D45" s="35"/>
      <c r="E45" s="35"/>
      <c r="F45" s="35"/>
      <c r="G45" s="35"/>
      <c r="H45" s="35"/>
      <c r="I45" s="35"/>
      <c r="J45" s="36"/>
    </row>
    <row r="46" spans="1:10" ht="63">
      <c r="A46" s="5" t="s">
        <v>70</v>
      </c>
      <c r="B46" s="2" t="s">
        <v>71</v>
      </c>
      <c r="C46" s="50" t="s">
        <v>2</v>
      </c>
      <c r="D46" s="2"/>
      <c r="E46" s="37" t="s">
        <v>83</v>
      </c>
      <c r="F46" s="37" t="s">
        <v>84</v>
      </c>
      <c r="G46" s="3">
        <f>SUM(G47:G49)</f>
        <v>12655</v>
      </c>
      <c r="H46" s="23">
        <f>SUM(H47:H49)</f>
        <v>7961.8</v>
      </c>
      <c r="I46" s="23">
        <f>SUM(I47:I49)</f>
        <v>7062.1</v>
      </c>
      <c r="J46" s="23">
        <f>SUM(J47:J49)</f>
        <v>7961.8</v>
      </c>
    </row>
    <row r="47" spans="1:14" ht="76.5">
      <c r="A47" s="56" t="s">
        <v>72</v>
      </c>
      <c r="B47" s="16" t="s">
        <v>73</v>
      </c>
      <c r="C47" s="50"/>
      <c r="D47" s="28" t="s">
        <v>106</v>
      </c>
      <c r="E47" s="38"/>
      <c r="F47" s="38"/>
      <c r="G47" s="10">
        <v>4730</v>
      </c>
      <c r="H47" s="19">
        <v>2837.4</v>
      </c>
      <c r="I47" s="19">
        <v>2466.3</v>
      </c>
      <c r="J47" s="19">
        <v>2837.4</v>
      </c>
      <c r="K47" s="11" t="s">
        <v>90</v>
      </c>
      <c r="L47" s="11"/>
      <c r="M47" s="11"/>
      <c r="N47" s="11"/>
    </row>
    <row r="48" spans="1:14" ht="89.25">
      <c r="A48" s="57"/>
      <c r="B48" s="16" t="s">
        <v>74</v>
      </c>
      <c r="C48" s="50"/>
      <c r="D48" s="28" t="s">
        <v>107</v>
      </c>
      <c r="E48" s="38"/>
      <c r="F48" s="38"/>
      <c r="G48" s="10">
        <v>7415</v>
      </c>
      <c r="H48" s="19">
        <v>4791.7</v>
      </c>
      <c r="I48" s="19">
        <v>4263.1</v>
      </c>
      <c r="J48" s="19">
        <v>4791.7</v>
      </c>
      <c r="K48" s="11" t="s">
        <v>89</v>
      </c>
      <c r="L48" s="11"/>
      <c r="M48" s="11"/>
      <c r="N48" s="11"/>
    </row>
    <row r="49" spans="1:13" ht="89.25">
      <c r="A49" s="5" t="s">
        <v>75</v>
      </c>
      <c r="B49" s="16" t="s">
        <v>76</v>
      </c>
      <c r="C49" s="50"/>
      <c r="D49" s="28" t="s">
        <v>108</v>
      </c>
      <c r="E49" s="38"/>
      <c r="F49" s="38"/>
      <c r="G49" s="10">
        <v>510</v>
      </c>
      <c r="H49" s="19">
        <v>332.7</v>
      </c>
      <c r="I49" s="19">
        <v>332.7</v>
      </c>
      <c r="J49" s="19">
        <v>332.7</v>
      </c>
      <c r="K49" s="11" t="s">
        <v>91</v>
      </c>
      <c r="L49" s="11"/>
      <c r="M49" s="11"/>
    </row>
    <row r="50" spans="1:10" ht="126">
      <c r="A50" s="5" t="s">
        <v>77</v>
      </c>
      <c r="B50" s="2" t="s">
        <v>78</v>
      </c>
      <c r="C50" s="50"/>
      <c r="D50" s="2"/>
      <c r="E50" s="38"/>
      <c r="F50" s="38"/>
      <c r="G50" s="3">
        <f>SUM(G51:G52)</f>
        <v>18288.3</v>
      </c>
      <c r="H50" s="23">
        <f>SUM(H51:H52)</f>
        <v>11444.099999999999</v>
      </c>
      <c r="I50" s="23">
        <f>SUM(I51:I52)</f>
        <v>9856.1</v>
      </c>
      <c r="J50" s="23">
        <f>SUM(J51:J52)</f>
        <v>11444.099999999999</v>
      </c>
    </row>
    <row r="51" spans="1:13" ht="108" customHeight="1">
      <c r="A51" s="5" t="s">
        <v>79</v>
      </c>
      <c r="B51" s="16" t="s">
        <v>81</v>
      </c>
      <c r="C51" s="50"/>
      <c r="D51" s="28" t="s">
        <v>114</v>
      </c>
      <c r="E51" s="38"/>
      <c r="F51" s="38"/>
      <c r="G51" s="10">
        <v>16602.3</v>
      </c>
      <c r="H51" s="19">
        <v>10321.8</v>
      </c>
      <c r="I51" s="19">
        <v>8734.9</v>
      </c>
      <c r="J51" s="19">
        <v>10321.8</v>
      </c>
      <c r="K51" s="11" t="s">
        <v>87</v>
      </c>
      <c r="L51" s="11"/>
      <c r="M51" s="11"/>
    </row>
    <row r="52" spans="1:13" ht="180.75" customHeight="1">
      <c r="A52" s="5" t="s">
        <v>80</v>
      </c>
      <c r="B52" s="16" t="s">
        <v>82</v>
      </c>
      <c r="C52" s="50"/>
      <c r="D52" s="28" t="s">
        <v>115</v>
      </c>
      <c r="E52" s="39"/>
      <c r="F52" s="39"/>
      <c r="G52" s="10">
        <v>1686</v>
      </c>
      <c r="H52" s="19">
        <v>1122.3</v>
      </c>
      <c r="I52" s="19">
        <v>1121.2</v>
      </c>
      <c r="J52" s="19">
        <v>1122.3</v>
      </c>
      <c r="K52" s="11" t="s">
        <v>88</v>
      </c>
      <c r="L52" s="11"/>
      <c r="M52" s="11"/>
    </row>
  </sheetData>
  <sheetProtection/>
  <mergeCells count="46">
    <mergeCell ref="A37:J37"/>
    <mergeCell ref="C10:D10"/>
    <mergeCell ref="C11:D11"/>
    <mergeCell ref="E46:E52"/>
    <mergeCell ref="F46:F52"/>
    <mergeCell ref="H5:I5"/>
    <mergeCell ref="F38:F39"/>
    <mergeCell ref="A45:J45"/>
    <mergeCell ref="C46:C52"/>
    <mergeCell ref="A47:A48"/>
    <mergeCell ref="G6:I6"/>
    <mergeCell ref="I1:J1"/>
    <mergeCell ref="I2:J2"/>
    <mergeCell ref="I3:J3"/>
    <mergeCell ref="A9:J9"/>
    <mergeCell ref="A13:J13"/>
    <mergeCell ref="E6:E7"/>
    <mergeCell ref="B6:B7"/>
    <mergeCell ref="D6:D7"/>
    <mergeCell ref="E10:E12"/>
    <mergeCell ref="F10:F12"/>
    <mergeCell ref="A21:A28"/>
    <mergeCell ref="A29:J29"/>
    <mergeCell ref="C12:D12"/>
    <mergeCell ref="A10:A12"/>
    <mergeCell ref="B10:B12"/>
    <mergeCell ref="A4:J4"/>
    <mergeCell ref="C6:C7"/>
    <mergeCell ref="A6:A7"/>
    <mergeCell ref="E14:E28"/>
    <mergeCell ref="F6:F7"/>
    <mergeCell ref="E41:E44"/>
    <mergeCell ref="F41:F44"/>
    <mergeCell ref="A42:A43"/>
    <mergeCell ref="B42:B43"/>
    <mergeCell ref="J6:J7"/>
    <mergeCell ref="D42:D44"/>
    <mergeCell ref="A40:J40"/>
    <mergeCell ref="F14:F28"/>
    <mergeCell ref="E30:E36"/>
    <mergeCell ref="F30:F36"/>
    <mergeCell ref="C38:C39"/>
    <mergeCell ref="D35:D36"/>
    <mergeCell ref="C30:C36"/>
    <mergeCell ref="C14:C28"/>
    <mergeCell ref="E38:E39"/>
  </mergeCells>
  <printOptions/>
  <pageMargins left="0.31496062992125984" right="0.11811023622047245" top="0.35433070866141736" bottom="0.15748031496062992" header="0.31496062992125984" footer="0.31496062992125984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2012-10-31T12:06:53Z</cp:lastPrinted>
  <dcterms:created xsi:type="dcterms:W3CDTF">2006-09-28T05:33:49Z</dcterms:created>
  <dcterms:modified xsi:type="dcterms:W3CDTF">2019-08-01T12:50:27Z</dcterms:modified>
  <cp:category/>
  <cp:version/>
  <cp:contentType/>
  <cp:contentStatus/>
</cp:coreProperties>
</file>