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70" windowWidth="19815" windowHeight="8895" activeTab="3"/>
  </bookViews>
  <sheets>
    <sheet name="8 класс" sheetId="2" r:id="rId1"/>
    <sheet name="9 класс" sheetId="3" r:id="rId2"/>
    <sheet name="10 класс" sheetId="4" r:id="rId3"/>
    <sheet name="11 класс" sheetId="5" r:id="rId4"/>
  </sheets>
  <definedNames>
    <definedName name="_xlnm._FilterDatabase" localSheetId="0" hidden="1">'8 класс'!$E$6:$E$130</definedName>
  </definedNames>
  <calcPr calcId="125725"/>
</workbook>
</file>

<file path=xl/calcChain.xml><?xml version="1.0" encoding="utf-8"?>
<calcChain xmlns="http://schemas.openxmlformats.org/spreadsheetml/2006/main">
  <c r="P8" i="2"/>
  <c r="P9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1"/>
  <c r="P12"/>
  <c r="P13"/>
  <c r="P10"/>
  <c r="P7"/>
  <c r="P10" i="4"/>
  <c r="P14" i="5"/>
  <c r="P19"/>
  <c r="P33"/>
  <c r="P37"/>
  <c r="P8" i="3"/>
  <c r="P9"/>
  <c r="P10"/>
  <c r="P11"/>
  <c r="P12"/>
  <c r="P13"/>
  <c r="P14"/>
  <c r="P15"/>
  <c r="P16"/>
  <c r="P17"/>
  <c r="P18"/>
  <c r="P19"/>
  <c r="P7"/>
  <c r="O32" i="5"/>
  <c r="P32" s="1"/>
  <c r="O26"/>
  <c r="P26" s="1"/>
  <c r="O31"/>
  <c r="P31" s="1"/>
  <c r="O30"/>
  <c r="P30" s="1"/>
  <c r="O27"/>
  <c r="P27" s="1"/>
  <c r="O33"/>
  <c r="O22"/>
  <c r="P22" s="1"/>
  <c r="O25"/>
  <c r="P25" s="1"/>
  <c r="O18"/>
  <c r="P18" s="1"/>
  <c r="O29"/>
  <c r="P29" s="1"/>
  <c r="O9"/>
  <c r="P9" s="1"/>
  <c r="O15"/>
  <c r="P15" s="1"/>
  <c r="O11"/>
  <c r="P11" s="1"/>
  <c r="O10"/>
  <c r="P10" s="1"/>
  <c r="O19"/>
  <c r="O17"/>
  <c r="P17" s="1"/>
  <c r="O16"/>
  <c r="P16" s="1"/>
  <c r="O12"/>
  <c r="P12" s="1"/>
  <c r="O21"/>
  <c r="P21" s="1"/>
  <c r="O23"/>
  <c r="P23" s="1"/>
  <c r="O8"/>
  <c r="P8" s="1"/>
  <c r="O7"/>
  <c r="P7" s="1"/>
  <c r="O28"/>
  <c r="P28" s="1"/>
  <c r="O34"/>
  <c r="P34" s="1"/>
  <c r="O35"/>
  <c r="P35" s="1"/>
  <c r="O36"/>
  <c r="P36" s="1"/>
  <c r="O37"/>
  <c r="O24"/>
  <c r="P24" s="1"/>
  <c r="O20"/>
  <c r="P20" s="1"/>
  <c r="O14"/>
  <c r="O13"/>
  <c r="P13" s="1"/>
  <c r="O38"/>
  <c r="P38" s="1"/>
  <c r="O10" i="4"/>
  <c r="O7"/>
  <c r="P7" s="1"/>
  <c r="O11"/>
  <c r="P11" s="1"/>
  <c r="O8"/>
  <c r="P8" s="1"/>
  <c r="O9"/>
  <c r="P9" s="1"/>
  <c r="O10" i="3"/>
  <c r="O17"/>
  <c r="O18"/>
  <c r="O11"/>
  <c r="O7"/>
  <c r="O13"/>
  <c r="O9"/>
  <c r="O12"/>
  <c r="O8"/>
  <c r="O14"/>
  <c r="O19"/>
  <c r="O15"/>
  <c r="O16"/>
</calcChain>
</file>

<file path=xl/sharedStrings.xml><?xml version="1.0" encoding="utf-8"?>
<sst xmlns="http://schemas.openxmlformats.org/spreadsheetml/2006/main" count="1431" uniqueCount="512">
  <si>
    <t xml:space="preserve"> </t>
  </si>
  <si>
    <t>район</t>
  </si>
  <si>
    <t>г.Элиста</t>
  </si>
  <si>
    <t>предмет</t>
  </si>
  <si>
    <t>химия</t>
  </si>
  <si>
    <t>класс</t>
  </si>
  <si>
    <t>максимальный балл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</si>
  <si>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</si>
  <si>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</si>
  <si>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</si>
  <si>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</si>
  <si>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</si>
  <si>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</si>
  <si>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</si>
  <si>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</si>
  <si>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</si>
  <si>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</si>
  <si>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 (баллы)</t>
  </si>
  <si>
    <t>ФИО наставника</t>
  </si>
  <si>
    <t>Бамбышева</t>
  </si>
  <si>
    <t>Лиана</t>
  </si>
  <si>
    <t>Аралтановна</t>
  </si>
  <si>
    <t>ж</t>
  </si>
  <si>
    <t>Мутулова</t>
  </si>
  <si>
    <t>Басанговна</t>
  </si>
  <si>
    <t>МБОУ "Элистинский лицей"</t>
  </si>
  <si>
    <t>Айлана</t>
  </si>
  <si>
    <t>Баировна</t>
  </si>
  <si>
    <t>Сергеевич</t>
  </si>
  <si>
    <t>Саналович</t>
  </si>
  <si>
    <t>Екатерина</t>
  </si>
  <si>
    <t>Валерия</t>
  </si>
  <si>
    <t>Александровна</t>
  </si>
  <si>
    <t>Дмитрий</t>
  </si>
  <si>
    <t>Наранович</t>
  </si>
  <si>
    <t>Бадма</t>
  </si>
  <si>
    <t>Ольга</t>
  </si>
  <si>
    <t>Владимировна</t>
  </si>
  <si>
    <t>Айта</t>
  </si>
  <si>
    <t>Ильинична</t>
  </si>
  <si>
    <t>Данзан</t>
  </si>
  <si>
    <t>Алтана</t>
  </si>
  <si>
    <t>Романовна</t>
  </si>
  <si>
    <t>Босхомджиева</t>
  </si>
  <si>
    <t>Дельгира</t>
  </si>
  <si>
    <t>Баина</t>
  </si>
  <si>
    <t>Саналовна</t>
  </si>
  <si>
    <t>Босхомджиев</t>
  </si>
  <si>
    <t>Санчир</t>
  </si>
  <si>
    <t>Чингисович</t>
  </si>
  <si>
    <t>Цагана</t>
  </si>
  <si>
    <t>Бадмаевна</t>
  </si>
  <si>
    <t>Татьяна</t>
  </si>
  <si>
    <t>Адьян</t>
  </si>
  <si>
    <t>Айса</t>
  </si>
  <si>
    <t>Николаевна</t>
  </si>
  <si>
    <t>Савровна</t>
  </si>
  <si>
    <t>Алексеевна</t>
  </si>
  <si>
    <t>Алексеевич</t>
  </si>
  <si>
    <t>Эвелина</t>
  </si>
  <si>
    <t>Ивановна</t>
  </si>
  <si>
    <t>Алина</t>
  </si>
  <si>
    <t>Джангаровна</t>
  </si>
  <si>
    <t>Герел</t>
  </si>
  <si>
    <t>Эрдни</t>
  </si>
  <si>
    <t>Евгеньевич</t>
  </si>
  <si>
    <t>Мергеновна</t>
  </si>
  <si>
    <t>Алдар</t>
  </si>
  <si>
    <t>Константинович</t>
  </si>
  <si>
    <t>Очировна</t>
  </si>
  <si>
    <t>Манджиев</t>
  </si>
  <si>
    <t>Владимирович</t>
  </si>
  <si>
    <t>Даяна</t>
  </si>
  <si>
    <t>Баатровна</t>
  </si>
  <si>
    <t>Джангарович</t>
  </si>
  <si>
    <t>Витальевна</t>
  </si>
  <si>
    <t>Эрдниевна</t>
  </si>
  <si>
    <t>Никита</t>
  </si>
  <si>
    <t>Романович</t>
  </si>
  <si>
    <t>Андреевич</t>
  </si>
  <si>
    <t>Адьяновна</t>
  </si>
  <si>
    <t>Сабина</t>
  </si>
  <si>
    <t>Оюна</t>
  </si>
  <si>
    <t>Элина</t>
  </si>
  <si>
    <t>Олеговна</t>
  </si>
  <si>
    <t>Андреевна</t>
  </si>
  <si>
    <t>Шаповалова</t>
  </si>
  <si>
    <t>Евгеньевна</t>
  </si>
  <si>
    <t>Александрович</t>
  </si>
  <si>
    <t>Мария</t>
  </si>
  <si>
    <t>Сергеевна</t>
  </si>
  <si>
    <t>Анастасия</t>
  </si>
  <si>
    <t>Борисовна</t>
  </si>
  <si>
    <t>Шурганова</t>
  </si>
  <si>
    <t>Бадмаевич</t>
  </si>
  <si>
    <t>Дарина</t>
  </si>
  <si>
    <t>Чингисовна</t>
  </si>
  <si>
    <t>Наяна</t>
  </si>
  <si>
    <t>Бугаёв</t>
  </si>
  <si>
    <t xml:space="preserve">  Сергеевич </t>
  </si>
  <si>
    <t xml:space="preserve">Надбитов </t>
  </si>
  <si>
    <t>Басангович</t>
  </si>
  <si>
    <t>Джурлаева</t>
  </si>
  <si>
    <t>Кашежева</t>
  </si>
  <si>
    <t>Аслановна</t>
  </si>
  <si>
    <t>Кукаев</t>
  </si>
  <si>
    <t>Амир</t>
  </si>
  <si>
    <t>Темирович</t>
  </si>
  <si>
    <t>Абушинова</t>
  </si>
  <si>
    <t>Кайлакаев</t>
  </si>
  <si>
    <t>Владислав</t>
  </si>
  <si>
    <t>Сангаджиев</t>
  </si>
  <si>
    <t>Ведяшкина</t>
  </si>
  <si>
    <t>Сангинова</t>
  </si>
  <si>
    <t>Анатольевна</t>
  </si>
  <si>
    <t>Артем</t>
  </si>
  <si>
    <t>Палтынова</t>
  </si>
  <si>
    <t>Цолмон</t>
  </si>
  <si>
    <t>Аркадьевна</t>
  </si>
  <si>
    <t>2012.2008</t>
  </si>
  <si>
    <t>Дживлеев</t>
  </si>
  <si>
    <t>Арсланг</t>
  </si>
  <si>
    <t>Саврович</t>
  </si>
  <si>
    <t>Джалыковка</t>
  </si>
  <si>
    <t>Петровна</t>
  </si>
  <si>
    <t>Владимир</t>
  </si>
  <si>
    <t>Сангаджиева</t>
  </si>
  <si>
    <t>Басаева</t>
  </si>
  <si>
    <t>Дана</t>
  </si>
  <si>
    <t>Секеева</t>
  </si>
  <si>
    <t>Джаваевна</t>
  </si>
  <si>
    <t>Бембеевич</t>
  </si>
  <si>
    <t>Иджеева</t>
  </si>
  <si>
    <t>Анна</t>
  </si>
  <si>
    <t>Арсеновна</t>
  </si>
  <si>
    <t>Дорджиев</t>
  </si>
  <si>
    <t>Вячеслав</t>
  </si>
  <si>
    <t>Дорджиева</t>
  </si>
  <si>
    <t>Дильвира</t>
  </si>
  <si>
    <t>Чикиндеев</t>
  </si>
  <si>
    <t>Аюш</t>
  </si>
  <si>
    <t>Доценко</t>
  </si>
  <si>
    <t>Четверткова</t>
  </si>
  <si>
    <t>Софья</t>
  </si>
  <si>
    <t xml:space="preserve">Хамитова </t>
  </si>
  <si>
    <t>Медина</t>
  </si>
  <si>
    <t xml:space="preserve">Эркиновна </t>
  </si>
  <si>
    <t>Аржуева</t>
  </si>
  <si>
    <t xml:space="preserve"> Татьяна</t>
  </si>
  <si>
    <t xml:space="preserve"> Эдуардовна </t>
  </si>
  <si>
    <t>Гайворонская</t>
  </si>
  <si>
    <t xml:space="preserve"> Оксана</t>
  </si>
  <si>
    <t xml:space="preserve"> Геннадьевна </t>
  </si>
  <si>
    <t>Хаваева</t>
  </si>
  <si>
    <t xml:space="preserve">  Арсланговна </t>
  </si>
  <si>
    <t xml:space="preserve">Кутявина </t>
  </si>
  <si>
    <t xml:space="preserve">Дарья </t>
  </si>
  <si>
    <t xml:space="preserve">Вячеславовна </t>
  </si>
  <si>
    <t xml:space="preserve">Ханчаева  </t>
  </si>
  <si>
    <t xml:space="preserve"> Даяна  </t>
  </si>
  <si>
    <t xml:space="preserve"> Денисовна</t>
  </si>
  <si>
    <t xml:space="preserve">Мучкаева   </t>
  </si>
  <si>
    <t xml:space="preserve">  Эвелина  </t>
  </si>
  <si>
    <t xml:space="preserve"> Михайловна</t>
  </si>
  <si>
    <t xml:space="preserve">Чудаева  </t>
  </si>
  <si>
    <t xml:space="preserve">  Алина  </t>
  </si>
  <si>
    <t xml:space="preserve"> Николаевна</t>
  </si>
  <si>
    <t>Соловьева</t>
  </si>
  <si>
    <t>Александра</t>
  </si>
  <si>
    <t>Саксыков</t>
  </si>
  <si>
    <t>Темир</t>
  </si>
  <si>
    <t>Анджаевич</t>
  </si>
  <si>
    <t>Бадмаев</t>
  </si>
  <si>
    <t>Очир</t>
  </si>
  <si>
    <t>Вячеславович</t>
  </si>
  <si>
    <t>Китляева</t>
  </si>
  <si>
    <t>Эллара</t>
  </si>
  <si>
    <t>Эльзята</t>
  </si>
  <si>
    <t>Хулхачиев</t>
  </si>
  <si>
    <t>Аюка</t>
  </si>
  <si>
    <t>Бадиевич</t>
  </si>
  <si>
    <t>Полина</t>
  </si>
  <si>
    <t>Арслановна</t>
  </si>
  <si>
    <t>Оргаева</t>
  </si>
  <si>
    <t>Викторовна</t>
  </si>
  <si>
    <t>Марина</t>
  </si>
  <si>
    <t>Сагьяева</t>
  </si>
  <si>
    <t>Батыргалиевна</t>
  </si>
  <si>
    <t>Тостаева</t>
  </si>
  <si>
    <t>Баулкин</t>
  </si>
  <si>
    <t>Эренцен</t>
  </si>
  <si>
    <t>Джангрович</t>
  </si>
  <si>
    <t>Очирова</t>
  </si>
  <si>
    <t>Энкр</t>
  </si>
  <si>
    <t>Эрдниев</t>
  </si>
  <si>
    <t>Максим</t>
  </si>
  <si>
    <t>Батоцыренова</t>
  </si>
  <si>
    <t>Санджи-Горяевна</t>
  </si>
  <si>
    <t>Кравчук</t>
  </si>
  <si>
    <t xml:space="preserve">Елизавета </t>
  </si>
  <si>
    <t>Сагипова</t>
  </si>
  <si>
    <t>Жанель</t>
  </si>
  <si>
    <t>Баймуратовна</t>
  </si>
  <si>
    <t xml:space="preserve">Сагипова </t>
  </si>
  <si>
    <t>Нимеева</t>
  </si>
  <si>
    <t>Дарья</t>
  </si>
  <si>
    <t>Мухараев</t>
  </si>
  <si>
    <t>Анатольевич</t>
  </si>
  <si>
    <t>Атинова</t>
  </si>
  <si>
    <t>Нусхаева</t>
  </si>
  <si>
    <t>Бадаева</t>
  </si>
  <si>
    <t>Эренценовна</t>
  </si>
  <si>
    <t>Шуругчеев</t>
  </si>
  <si>
    <t>Эдгаевич</t>
  </si>
  <si>
    <t>Лиджиева</t>
  </si>
  <si>
    <t>Джаванова</t>
  </si>
  <si>
    <t>Вячеславовна</t>
  </si>
  <si>
    <t>Мангутова</t>
  </si>
  <si>
    <t>Сангира</t>
  </si>
  <si>
    <t>Шалхакова</t>
  </si>
  <si>
    <t>Светлана</t>
  </si>
  <si>
    <t>Муниева</t>
  </si>
  <si>
    <t>Булгун</t>
  </si>
  <si>
    <t>Мушаева</t>
  </si>
  <si>
    <t>Эрдняевна</t>
  </si>
  <si>
    <t>Эрендженова</t>
  </si>
  <si>
    <t>Сотаева</t>
  </si>
  <si>
    <t>Шатурегнов</t>
  </si>
  <si>
    <t>Данир</t>
  </si>
  <si>
    <t>Церенович</t>
  </si>
  <si>
    <t xml:space="preserve">Бадмаев </t>
  </si>
  <si>
    <t>Русланович</t>
  </si>
  <si>
    <t xml:space="preserve">Горяев </t>
  </si>
  <si>
    <t xml:space="preserve">Хохлышева </t>
  </si>
  <si>
    <t>Владиславовна</t>
  </si>
  <si>
    <t xml:space="preserve">Бамбышев </t>
  </si>
  <si>
    <t>Байсал</t>
  </si>
  <si>
    <t xml:space="preserve">Борисович </t>
  </si>
  <si>
    <t>Улюмджиева</t>
  </si>
  <si>
    <t>Байдаева</t>
  </si>
  <si>
    <t>Нита</t>
  </si>
  <si>
    <t>Очиргоряева</t>
  </si>
  <si>
    <t>Айтана</t>
  </si>
  <si>
    <t>Матвенова</t>
  </si>
  <si>
    <t>Андреев</t>
  </si>
  <si>
    <t>Ким</t>
  </si>
  <si>
    <t>Мергенович</t>
  </si>
  <si>
    <t>Бембеев</t>
  </si>
  <si>
    <t>Тагир</t>
  </si>
  <si>
    <t>Салаева</t>
  </si>
  <si>
    <t>Бальджира</t>
  </si>
  <si>
    <t>Пипенко</t>
  </si>
  <si>
    <t>Пожарова</t>
  </si>
  <si>
    <t>Карина</t>
  </si>
  <si>
    <t xml:space="preserve">Манджиев  </t>
  </si>
  <si>
    <t>Борис</t>
  </si>
  <si>
    <t xml:space="preserve">Жужаев  </t>
  </si>
  <si>
    <t>Роман</t>
  </si>
  <si>
    <t xml:space="preserve">Лиджигоряева </t>
  </si>
  <si>
    <t xml:space="preserve">Иляна </t>
  </si>
  <si>
    <t xml:space="preserve">Дорджиев </t>
  </si>
  <si>
    <t xml:space="preserve">Андрей </t>
  </si>
  <si>
    <t>Санджиевич</t>
  </si>
  <si>
    <t xml:space="preserve">Серинова  </t>
  </si>
  <si>
    <t xml:space="preserve">Мария </t>
  </si>
  <si>
    <t>Бадма-Гаряева</t>
  </si>
  <si>
    <t>Энкира</t>
  </si>
  <si>
    <t>Деликова</t>
  </si>
  <si>
    <t>Доржиев</t>
  </si>
  <si>
    <t>Алексей</t>
  </si>
  <si>
    <t>Палтынов</t>
  </si>
  <si>
    <t>Дельдинова</t>
  </si>
  <si>
    <t>Очир-Горяева</t>
  </si>
  <si>
    <t>Васкеева</t>
  </si>
  <si>
    <t>Цумаева</t>
  </si>
  <si>
    <t>Игорьевна</t>
  </si>
  <si>
    <t>Хомутовская</t>
  </si>
  <si>
    <t>Кирилловна</t>
  </si>
  <si>
    <t>Яманова</t>
  </si>
  <si>
    <t>Алексадровна</t>
  </si>
  <si>
    <t>Ефремова</t>
  </si>
  <si>
    <t>Дмитриевна</t>
  </si>
  <si>
    <t>Полухина</t>
  </si>
  <si>
    <t>Сангаджи-Гаряев</t>
  </si>
  <si>
    <t>Лари</t>
  </si>
  <si>
    <t>Убушуева</t>
  </si>
  <si>
    <t>Ангелина</t>
  </si>
  <si>
    <t>Геннадьевна</t>
  </si>
  <si>
    <t>Бургуева</t>
  </si>
  <si>
    <t>Олег</t>
  </si>
  <si>
    <t>Мергенова</t>
  </si>
  <si>
    <t>Владлена</t>
  </si>
  <si>
    <t xml:space="preserve">Баляткеева </t>
  </si>
  <si>
    <t xml:space="preserve">Анастасия </t>
  </si>
  <si>
    <t xml:space="preserve">Бюткаева </t>
  </si>
  <si>
    <t xml:space="preserve"> Амина </t>
  </si>
  <si>
    <t xml:space="preserve"> Андреевна</t>
  </si>
  <si>
    <t>Елизавета</t>
  </si>
  <si>
    <t>Денисовна</t>
  </si>
  <si>
    <t>Аркинчеева</t>
  </si>
  <si>
    <t xml:space="preserve"> Аяна </t>
  </si>
  <si>
    <t>Куцаева</t>
  </si>
  <si>
    <t xml:space="preserve"> Саглара</t>
  </si>
  <si>
    <t xml:space="preserve"> Саналовна</t>
  </si>
  <si>
    <t xml:space="preserve">Наранова </t>
  </si>
  <si>
    <t xml:space="preserve">Улана </t>
  </si>
  <si>
    <t xml:space="preserve"> Евгеньевна</t>
  </si>
  <si>
    <t xml:space="preserve">Мучиринова </t>
  </si>
  <si>
    <t>Кристина</t>
  </si>
  <si>
    <t>Игоревна</t>
  </si>
  <si>
    <t>Сергеенко</t>
  </si>
  <si>
    <t>Зимовец</t>
  </si>
  <si>
    <t>Ника</t>
  </si>
  <si>
    <t>Антоновна</t>
  </si>
  <si>
    <t>Куроноскин</t>
  </si>
  <si>
    <t xml:space="preserve">Ходжигурова </t>
  </si>
  <si>
    <t>Милана</t>
  </si>
  <si>
    <t>Хантаева</t>
  </si>
  <si>
    <t>Санана</t>
  </si>
  <si>
    <t>Элвговна</t>
  </si>
  <si>
    <t>Горяева</t>
  </si>
  <si>
    <t>Некенова</t>
  </si>
  <si>
    <t>Лариса</t>
  </si>
  <si>
    <t>Шарапов</t>
  </si>
  <si>
    <t>Намсыр</t>
  </si>
  <si>
    <t xml:space="preserve">Санджинова </t>
  </si>
  <si>
    <t>Джаловна</t>
  </si>
  <si>
    <t>Шеринова</t>
  </si>
  <si>
    <t>Даваевна</t>
  </si>
  <si>
    <t>Гувуров</t>
  </si>
  <si>
    <t>Халгаева</t>
  </si>
  <si>
    <t>Айсана</t>
  </si>
  <si>
    <t>Базырова</t>
  </si>
  <si>
    <t>Вероника</t>
  </si>
  <si>
    <t>Усунцынов</t>
  </si>
  <si>
    <t>Эсен</t>
  </si>
  <si>
    <t xml:space="preserve">Сангаджиев </t>
  </si>
  <si>
    <t>Алтман</t>
  </si>
  <si>
    <t xml:space="preserve"> Мергенович</t>
  </si>
  <si>
    <t>МБОУ "Средняя общеобразовательная школа № 2"</t>
  </si>
  <si>
    <t>МБОУ СОШ № 3 имени Н.Г. Сергиенко</t>
  </si>
  <si>
    <t xml:space="preserve"> МБОУ "СОШ№4"</t>
  </si>
  <si>
    <t>МБОУ "СОШ №8 им. Н. Очирова"</t>
  </si>
  <si>
    <t>МБОУ"СОШ №10" им Бембетова В.А.</t>
  </si>
  <si>
    <t>МБОУ "СОШ № 12"</t>
  </si>
  <si>
    <t>МБОУ "СОШ № 17" им.Кугультинова Д.Н.</t>
  </si>
  <si>
    <t>МБОУ "СОШ №18 имени Б.Б.Городовикова"</t>
  </si>
  <si>
    <t>МБОУ «Элистинская многопрофильная гимназия личностно ориентированного обучения и воспитания»</t>
  </si>
  <si>
    <t>МБОУ "СОШ № 20"</t>
  </si>
  <si>
    <t>МБОУ "СОШ  №21"</t>
  </si>
  <si>
    <t>МБОУ "Элистинский лицей</t>
  </si>
  <si>
    <t>МБОУ "Элистинский технический лцией"</t>
  </si>
  <si>
    <t>МБОУ "Калмыцкая этнокультурная гимназия им.Зая-Пандиты"</t>
  </si>
  <si>
    <t>МБОУ "РНГ"</t>
  </si>
  <si>
    <t>МБОУ "КНГ им.Кичикова А.Ш."</t>
  </si>
  <si>
    <t>МБОУ "ЭКГ"</t>
  </si>
  <si>
    <t>МБОУ Средняя общеобразовательная школа №15"</t>
  </si>
  <si>
    <t xml:space="preserve">Панфилова Лариса Алексеевна </t>
  </si>
  <si>
    <t>Панфилова Лариса Алексеевна</t>
  </si>
  <si>
    <t>Картаев Босхомджи Юрьевич</t>
  </si>
  <si>
    <t>Рыбакова Анна Владимировна</t>
  </si>
  <si>
    <t>Фидий Людмила Сергеевна</t>
  </si>
  <si>
    <t>Гогаева Бадма Лиджиевна</t>
  </si>
  <si>
    <t>Басангова Марина Александровна</t>
  </si>
  <si>
    <t>Очинкаев Эрдняш Валентинович</t>
  </si>
  <si>
    <t>Манджиева Лидия Убушаевна</t>
  </si>
  <si>
    <t xml:space="preserve"> Таваева Баира Николаевна</t>
  </si>
  <si>
    <t>Бадмаева Антонина Борисовна</t>
  </si>
  <si>
    <t>Мишкина Елизавета Анатольевна</t>
  </si>
  <si>
    <t>Базырева О.М.</t>
  </si>
  <si>
    <t>Кирсанова Виктория Максимовна</t>
  </si>
  <si>
    <t>Мацак Оксана Викторовна</t>
  </si>
  <si>
    <t>Намысов Кирсан Сергеевич</t>
  </si>
  <si>
    <t>Манцаев Давид Евгеньевич</t>
  </si>
  <si>
    <t>Колесникова Елена Алексеевна</t>
  </si>
  <si>
    <t>Джамбышева Байрта Алекссевна</t>
  </si>
  <si>
    <t>Матиевская Саглара Джангровна</t>
  </si>
  <si>
    <t>Тепкеева Инна Ивановна</t>
  </si>
  <si>
    <t>Гиберт Ольга Владимировна</t>
  </si>
  <si>
    <t>Бутаева</t>
  </si>
  <si>
    <t>Нина</t>
  </si>
  <si>
    <t>Кикенова</t>
  </si>
  <si>
    <t>Юрьевна</t>
  </si>
  <si>
    <t xml:space="preserve">Даржигинова </t>
  </si>
  <si>
    <t xml:space="preserve">Нина </t>
  </si>
  <si>
    <t xml:space="preserve">Манджиева </t>
  </si>
  <si>
    <t xml:space="preserve">Цагана </t>
  </si>
  <si>
    <t xml:space="preserve"> Бадмаевна</t>
  </si>
  <si>
    <t xml:space="preserve">Цадаева </t>
  </si>
  <si>
    <t xml:space="preserve">Айлана </t>
  </si>
  <si>
    <t xml:space="preserve">Лиджиева </t>
  </si>
  <si>
    <t xml:space="preserve">Олана </t>
  </si>
  <si>
    <t xml:space="preserve">Бадмаева </t>
  </si>
  <si>
    <t xml:space="preserve">Айта </t>
  </si>
  <si>
    <t xml:space="preserve">Мутулова </t>
  </si>
  <si>
    <t xml:space="preserve">Юлдуз </t>
  </si>
  <si>
    <t xml:space="preserve">Бурлаков </t>
  </si>
  <si>
    <t>МБОУ «Калмыцкая этнокультурная гимназия имени Зая-Пандиты»</t>
  </si>
  <si>
    <t xml:space="preserve">Чонаев </t>
  </si>
  <si>
    <t>Эдуардович</t>
  </si>
  <si>
    <t>Хахранов</t>
  </si>
  <si>
    <t>Убуш</t>
  </si>
  <si>
    <t>Хурчиева</t>
  </si>
  <si>
    <t xml:space="preserve">Патерикина </t>
  </si>
  <si>
    <t xml:space="preserve">Арина </t>
  </si>
  <si>
    <t xml:space="preserve">Бембеева </t>
  </si>
  <si>
    <t xml:space="preserve">Алтана </t>
  </si>
  <si>
    <t xml:space="preserve">Косыченко </t>
  </si>
  <si>
    <t xml:space="preserve"> Максим </t>
  </si>
  <si>
    <t xml:space="preserve"> Леонидович</t>
  </si>
  <si>
    <t>Чимидова Валентина Михайловна</t>
  </si>
  <si>
    <t>Музраев</t>
  </si>
  <si>
    <t>Эрдниевич</t>
  </si>
  <si>
    <t>Куцекова</t>
  </si>
  <si>
    <t>Валентина</t>
  </si>
  <si>
    <t xml:space="preserve"> Элина </t>
  </si>
  <si>
    <t xml:space="preserve">Санджиева  </t>
  </si>
  <si>
    <t xml:space="preserve"> Карина</t>
  </si>
  <si>
    <t xml:space="preserve"> Менкеевна</t>
  </si>
  <si>
    <t>Яна</t>
  </si>
  <si>
    <t>Маратовна</t>
  </si>
  <si>
    <t>Саранова</t>
  </si>
  <si>
    <t>Сипирова</t>
  </si>
  <si>
    <t>Амуланга</t>
  </si>
  <si>
    <t>Батровна</t>
  </si>
  <si>
    <t>Эрджеев</t>
  </si>
  <si>
    <t>Хонгорович</t>
  </si>
  <si>
    <t>Сарангова</t>
  </si>
  <si>
    <t xml:space="preserve">Василенко </t>
  </si>
  <si>
    <t xml:space="preserve">Вадим </t>
  </si>
  <si>
    <t xml:space="preserve">Кукеева </t>
  </si>
  <si>
    <t xml:space="preserve">Заяна </t>
  </si>
  <si>
    <t xml:space="preserve">Заманова </t>
  </si>
  <si>
    <t xml:space="preserve">Сабина </t>
  </si>
  <si>
    <t>Сафар Кызы</t>
  </si>
  <si>
    <t xml:space="preserve">Дагинов </t>
  </si>
  <si>
    <t xml:space="preserve"> Саналович</t>
  </si>
  <si>
    <t xml:space="preserve">Уланова </t>
  </si>
  <si>
    <t xml:space="preserve">Амуланга </t>
  </si>
  <si>
    <t>Нарановна</t>
  </si>
  <si>
    <t xml:space="preserve">Хочинова </t>
  </si>
  <si>
    <t xml:space="preserve"> Батровна</t>
  </si>
  <si>
    <t>Четыров</t>
  </si>
  <si>
    <t xml:space="preserve">Сумьянов </t>
  </si>
  <si>
    <t xml:space="preserve"> Санан </t>
  </si>
  <si>
    <t xml:space="preserve"> Владимирович</t>
  </si>
  <si>
    <t xml:space="preserve">Очирова </t>
  </si>
  <si>
    <t xml:space="preserve">Эдеева </t>
  </si>
  <si>
    <t>Шардаева</t>
  </si>
  <si>
    <t>Эльзата</t>
  </si>
  <si>
    <t>Альмина</t>
  </si>
  <si>
    <t>Дорджиевна</t>
  </si>
  <si>
    <t>Кокшунова</t>
  </si>
  <si>
    <t>Нимгирова</t>
  </si>
  <si>
    <t>Иляна</t>
  </si>
  <si>
    <t>Санджиев</t>
  </si>
  <si>
    <t>Горяев</t>
  </si>
  <si>
    <t>Гаря</t>
  </si>
  <si>
    <t>Дольганович</t>
  </si>
  <si>
    <t>Нахошкина</t>
  </si>
  <si>
    <t>Эльза</t>
  </si>
  <si>
    <t>Шагджикова</t>
  </si>
  <si>
    <t>Веринея</t>
  </si>
  <si>
    <t>Букаева</t>
  </si>
  <si>
    <t xml:space="preserve">Ченкалеева </t>
  </si>
  <si>
    <t>Балтыкова</t>
  </si>
  <si>
    <t>Манасовна</t>
  </si>
  <si>
    <t xml:space="preserve">Харченко </t>
  </si>
  <si>
    <t>Настаева Мария Дегдаевна</t>
  </si>
  <si>
    <t>Химия</t>
  </si>
  <si>
    <t>Результаты проведения муниципального этапа  Всероссийской олимпиады школьников в 2022-2023 уч. год</t>
  </si>
  <si>
    <t>Результаты проведения муниципального этапа  Всероссийской олимпиады школьников в 2022-2023 уч.год</t>
  </si>
  <si>
    <t>Результаты проведения муниципального этапа  Всероссийской олимпиады школьников в 2022-2023 уг.</t>
  </si>
  <si>
    <t>Председатель жюри:</t>
  </si>
  <si>
    <t>Члены жюри:</t>
  </si>
  <si>
    <t>Даваева Ц.Д.</t>
  </si>
  <si>
    <t>Мацак О.В.</t>
  </si>
  <si>
    <t>Колесникова Е.А.</t>
  </si>
  <si>
    <t>Панфилова Л.А.</t>
  </si>
  <si>
    <t>Манджиева Л.У.</t>
  </si>
  <si>
    <t>Сангаджиева Л.Х.</t>
  </si>
  <si>
    <t>Самтанова Д.Э.</t>
  </si>
  <si>
    <t>Цомбуева Б.В.</t>
  </si>
  <si>
    <t>Сохорова З.В.</t>
  </si>
  <si>
    <t>% выполнения</t>
  </si>
  <si>
    <t xml:space="preserve">Виталий </t>
  </si>
  <si>
    <t>13,5</t>
  </si>
  <si>
    <t xml:space="preserve">процент выполнения </t>
  </si>
  <si>
    <t>победитель</t>
  </si>
  <si>
    <t>0,5</t>
  </si>
  <si>
    <t>3,75</t>
  </si>
  <si>
    <t>1,5</t>
  </si>
  <si>
    <t>2,25</t>
  </si>
  <si>
    <t>0</t>
  </si>
  <si>
    <t>1</t>
  </si>
  <si>
    <t>2</t>
  </si>
  <si>
    <t>3</t>
  </si>
  <si>
    <t>0,75</t>
  </si>
  <si>
    <t>2,5</t>
  </si>
  <si>
    <t>4</t>
  </si>
  <si>
    <t>3,5</t>
  </si>
  <si>
    <t>1,75</t>
  </si>
  <si>
    <t>3,25</t>
  </si>
  <si>
    <t>4,5</t>
  </si>
  <si>
    <t>1,25</t>
  </si>
  <si>
    <t>5</t>
  </si>
  <si>
    <t>процент выполнения</t>
  </si>
  <si>
    <t>участник</t>
  </si>
  <si>
    <t>Результат (балл)</t>
  </si>
  <si>
    <t>%выполнения</t>
  </si>
  <si>
    <t>Победитель</t>
  </si>
  <si>
    <t>Призер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</si>
</sst>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4"/>
      <color theme="1"/>
      <name val="&quot;Times New Roman&quot;"/>
    </font>
    <font>
      <sz val="10"/>
      <color theme="1"/>
      <name val="&quot;Arial Cyr&quot;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&quot;Times New Roman&quot;"/>
    </font>
    <font>
      <sz val="10"/>
      <color indexed="8"/>
      <name val="Times New Roman"/>
      <family val="1"/>
      <charset val="204"/>
    </font>
    <font>
      <sz val="12"/>
      <color theme="1"/>
      <name val="&quot;Times New Roman&quot;"/>
    </font>
    <font>
      <sz val="12"/>
      <color theme="1"/>
      <name val="&quot;Arial Cyr&quot;"/>
    </font>
    <font>
      <sz val="12"/>
      <color rgb="FF000000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</cellStyleXfs>
  <cellXfs count="254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14" fontId="7" fillId="6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14" fontId="11" fillId="0" borderId="5" xfId="3" applyNumberFormat="1" applyFont="1" applyBorder="1" applyAlignment="1">
      <alignment horizontal="center" vertical="top" wrapText="1"/>
    </xf>
    <xf numFmtId="0" fontId="9" fillId="6" borderId="5" xfId="2" applyFont="1" applyFill="1" applyBorder="1" applyAlignment="1">
      <alignment horizontal="left" vertical="top" wrapText="1"/>
    </xf>
    <xf numFmtId="14" fontId="11" fillId="6" borderId="5" xfId="3" applyNumberFormat="1" applyFont="1" applyFill="1" applyBorder="1" applyAlignment="1">
      <alignment horizontal="center" vertical="top" wrapText="1"/>
    </xf>
    <xf numFmtId="0" fontId="7" fillId="6" borderId="5" xfId="4" applyFont="1" applyFill="1" applyBorder="1" applyAlignment="1">
      <alignment horizontal="left" vertical="top" wrapText="1"/>
    </xf>
    <xf numFmtId="0" fontId="7" fillId="7" borderId="5" xfId="5" applyFont="1" applyFill="1" applyBorder="1" applyAlignment="1">
      <alignment horizontal="left" vertical="top" wrapText="1"/>
    </xf>
    <xf numFmtId="14" fontId="7" fillId="7" borderId="5" xfId="5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shrinkToFit="1"/>
    </xf>
    <xf numFmtId="0" fontId="7" fillId="0" borderId="5" xfId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3" applyFont="1" applyBorder="1" applyAlignment="1">
      <alignment horizontal="left" vertical="top" wrapText="1"/>
    </xf>
    <xf numFmtId="0" fontId="11" fillId="6" borderId="5" xfId="3" applyFont="1" applyFill="1" applyBorder="1" applyAlignment="1">
      <alignment horizontal="left" vertical="top" wrapText="1"/>
    </xf>
    <xf numFmtId="0" fontId="7" fillId="0" borderId="5" xfId="5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7" fillId="0" borderId="5" xfId="1" applyNumberFormat="1" applyFont="1" applyBorder="1" applyAlignment="1">
      <alignment horizontal="center" vertical="top" wrapText="1"/>
    </xf>
    <xf numFmtId="0" fontId="7" fillId="6" borderId="5" xfId="2" applyFont="1" applyFill="1" applyBorder="1" applyAlignment="1">
      <alignment vertical="top" wrapText="1"/>
    </xf>
    <xf numFmtId="14" fontId="7" fillId="6" borderId="5" xfId="2" applyNumberFormat="1" applyFont="1" applyFill="1" applyBorder="1" applyAlignment="1">
      <alignment horizontal="center" vertical="top" wrapText="1"/>
    </xf>
    <xf numFmtId="14" fontId="7" fillId="6" borderId="5" xfId="4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4" fontId="7" fillId="8" borderId="5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Border="1" applyAlignment="1">
      <alignment horizontal="left" vertical="top" wrapText="1"/>
    </xf>
    <xf numFmtId="0" fontId="0" fillId="6" borderId="0" xfId="0" applyFont="1" applyFill="1" applyAlignment="1"/>
    <xf numFmtId="0" fontId="12" fillId="0" borderId="0" xfId="0" applyFont="1" applyAlignment="1"/>
    <xf numFmtId="0" fontId="12" fillId="0" borderId="1" xfId="0" applyFont="1" applyBorder="1" applyAlignment="1"/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/>
    <xf numFmtId="0" fontId="11" fillId="6" borderId="5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wrapText="1"/>
    </xf>
    <xf numFmtId="0" fontId="0" fillId="6" borderId="0" xfId="0" applyFont="1" applyFill="1" applyBorder="1" applyAlignment="1"/>
    <xf numFmtId="0" fontId="14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/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6" fillId="0" borderId="0" xfId="0" applyFont="1" applyAlignment="1"/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7" fillId="0" borderId="6" xfId="0" applyFont="1" applyBorder="1" applyAlignment="1">
      <alignment vertical="top" wrapText="1"/>
    </xf>
    <xf numFmtId="14" fontId="7" fillId="0" borderId="6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/>
    <xf numFmtId="0" fontId="12" fillId="0" borderId="1" xfId="0" applyFont="1" applyBorder="1" applyAlignment="1">
      <alignment horizontal="left"/>
    </xf>
    <xf numFmtId="0" fontId="12" fillId="4" borderId="1" xfId="0" applyFont="1" applyFill="1" applyBorder="1" applyAlignment="1"/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3" borderId="1" xfId="0" applyFont="1" applyFill="1" applyBorder="1" applyAlignment="1"/>
    <xf numFmtId="0" fontId="14" fillId="0" borderId="1" xfId="0" applyFont="1" applyBorder="1" applyAlignment="1">
      <alignment horizontal="left"/>
    </xf>
    <xf numFmtId="0" fontId="14" fillId="4" borderId="1" xfId="0" applyFont="1" applyFill="1" applyBorder="1" applyAlignment="1"/>
    <xf numFmtId="164" fontId="14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14" fontId="14" fillId="0" borderId="5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5" xfId="3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vertical="top" wrapText="1"/>
    </xf>
    <xf numFmtId="14" fontId="14" fillId="6" borderId="5" xfId="3" applyNumberFormat="1" applyFont="1" applyFill="1" applyBorder="1" applyAlignment="1">
      <alignment horizontal="center" vertical="top" wrapText="1"/>
    </xf>
    <xf numFmtId="0" fontId="14" fillId="6" borderId="5" xfId="3" applyFont="1" applyFill="1" applyBorder="1" applyAlignment="1">
      <alignment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left" vertical="top" wrapText="1"/>
    </xf>
    <xf numFmtId="14" fontId="14" fillId="6" borderId="5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6" borderId="0" xfId="0" applyFont="1" applyFill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21" fillId="6" borderId="5" xfId="3" applyFont="1" applyFill="1" applyBorder="1" applyAlignment="1">
      <alignment horizontal="left" vertical="top" wrapText="1"/>
    </xf>
    <xf numFmtId="14" fontId="21" fillId="6" borderId="5" xfId="3" applyNumberFormat="1" applyFont="1" applyFill="1" applyBorder="1" applyAlignment="1">
      <alignment horizontal="center" vertical="top" wrapText="1"/>
    </xf>
    <xf numFmtId="0" fontId="14" fillId="7" borderId="5" xfId="3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left" vertical="top" wrapText="1"/>
    </xf>
    <xf numFmtId="14" fontId="14" fillId="7" borderId="5" xfId="3" applyNumberFormat="1" applyFont="1" applyFill="1" applyBorder="1" applyAlignment="1">
      <alignment horizontal="center" vertical="top" wrapText="1"/>
    </xf>
    <xf numFmtId="0" fontId="21" fillId="0" borderId="5" xfId="3" applyFont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/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17" fillId="0" borderId="5" xfId="4" applyFont="1" applyBorder="1" applyAlignment="1">
      <alignment vertical="top" wrapText="1"/>
    </xf>
    <xf numFmtId="0" fontId="17" fillId="0" borderId="5" xfId="4" applyFont="1" applyBorder="1" applyAlignment="1">
      <alignment horizontal="center" vertical="top" wrapText="1"/>
    </xf>
    <xf numFmtId="14" fontId="17" fillId="0" borderId="5" xfId="4" applyNumberFormat="1" applyFont="1" applyBorder="1" applyAlignment="1">
      <alignment horizontal="center" vertical="top" wrapText="1"/>
    </xf>
    <xf numFmtId="0" fontId="17" fillId="0" borderId="5" xfId="4" applyFont="1" applyFill="1" applyBorder="1" applyAlignment="1">
      <alignment vertical="top" wrapText="1"/>
    </xf>
    <xf numFmtId="0" fontId="22" fillId="6" borderId="5" xfId="3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vertical="top" wrapText="1"/>
    </xf>
    <xf numFmtId="0" fontId="17" fillId="6" borderId="5" xfId="3" applyFont="1" applyFill="1" applyBorder="1" applyAlignment="1">
      <alignment horizontal="center" vertical="top" wrapText="1"/>
    </xf>
    <xf numFmtId="14" fontId="22" fillId="6" borderId="5" xfId="3" applyNumberFormat="1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3" fillId="6" borderId="5" xfId="0" applyFont="1" applyFill="1" applyBorder="1" applyAlignment="1">
      <alignment vertical="top" wrapText="1"/>
    </xf>
    <xf numFmtId="0" fontId="17" fillId="0" borderId="5" xfId="3" applyFont="1" applyBorder="1" applyAlignment="1">
      <alignment horizontal="center" vertical="top" wrapText="1"/>
    </xf>
    <xf numFmtId="14" fontId="22" fillId="7" borderId="5" xfId="3" applyNumberFormat="1" applyFont="1" applyFill="1" applyBorder="1" applyAlignment="1">
      <alignment horizontal="center" vertical="top" wrapText="1"/>
    </xf>
    <xf numFmtId="0" fontId="22" fillId="0" borderId="5" xfId="3" applyFont="1" applyBorder="1" applyAlignment="1">
      <alignment horizontal="left" vertical="top" wrapText="1"/>
    </xf>
    <xf numFmtId="0" fontId="22" fillId="0" borderId="5" xfId="3" applyFont="1" applyBorder="1" applyAlignment="1">
      <alignment vertical="top" wrapText="1"/>
    </xf>
    <xf numFmtId="0" fontId="22" fillId="0" borderId="5" xfId="3" applyFont="1" applyBorder="1" applyAlignment="1">
      <alignment horizontal="center" vertical="top" wrapText="1"/>
    </xf>
    <xf numFmtId="14" fontId="22" fillId="0" borderId="5" xfId="3" applyNumberFormat="1" applyFont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14" fontId="17" fillId="6" borderId="5" xfId="0" applyNumberFormat="1" applyFont="1" applyFill="1" applyBorder="1" applyAlignment="1">
      <alignment horizontal="center" vertical="top" wrapText="1"/>
    </xf>
    <xf numFmtId="0" fontId="24" fillId="0" borderId="5" xfId="2" applyFont="1" applyBorder="1" applyAlignment="1">
      <alignment horizontal="left" vertical="top" wrapText="1"/>
    </xf>
    <xf numFmtId="0" fontId="24" fillId="0" borderId="5" xfId="2" applyFont="1" applyBorder="1" applyAlignment="1">
      <alignment vertical="top" wrapText="1"/>
    </xf>
    <xf numFmtId="14" fontId="17" fillId="0" borderId="5" xfId="2" applyNumberFormat="1" applyFont="1" applyBorder="1" applyAlignment="1">
      <alignment horizontal="center" vertical="top" wrapText="1"/>
    </xf>
    <xf numFmtId="0" fontId="17" fillId="0" borderId="5" xfId="2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 wrapText="1"/>
    </xf>
    <xf numFmtId="14" fontId="17" fillId="0" borderId="5" xfId="0" applyNumberFormat="1" applyFont="1" applyBorder="1" applyAlignment="1">
      <alignment horizontal="left" vertical="top" wrapText="1"/>
    </xf>
    <xf numFmtId="0" fontId="22" fillId="6" borderId="5" xfId="0" applyFont="1" applyFill="1" applyBorder="1" applyAlignment="1">
      <alignment horizontal="left" vertical="top" wrapText="1"/>
    </xf>
    <xf numFmtId="14" fontId="22" fillId="6" borderId="5" xfId="0" applyNumberFormat="1" applyFont="1" applyFill="1" applyBorder="1" applyAlignment="1">
      <alignment horizontal="center" vertical="top" wrapText="1"/>
    </xf>
    <xf numFmtId="0" fontId="15" fillId="6" borderId="0" xfId="0" applyFont="1" applyFill="1" applyBorder="1" applyAlignment="1"/>
    <xf numFmtId="0" fontId="13" fillId="6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9" xfId="0" applyFont="1" applyBorder="1" applyAlignment="1">
      <alignment vertical="top" wrapText="1"/>
    </xf>
    <xf numFmtId="0" fontId="27" fillId="0" borderId="0" xfId="0" applyFont="1" applyAlignment="1"/>
    <xf numFmtId="14" fontId="14" fillId="0" borderId="7" xfId="0" applyNumberFormat="1" applyFont="1" applyBorder="1" applyAlignment="1">
      <alignment horizontal="center" vertical="top" wrapText="1"/>
    </xf>
    <xf numFmtId="14" fontId="14" fillId="0" borderId="5" xfId="0" applyNumberFormat="1" applyFont="1" applyFill="1" applyBorder="1" applyAlignment="1">
      <alignment horizontal="center" vertical="top" wrapText="1"/>
    </xf>
    <xf numFmtId="0" fontId="18" fillId="0" borderId="7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6" borderId="7" xfId="4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1" fillId="0" borderId="7" xfId="3" applyFont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 applyAlignment="1">
      <alignment horizontal="left" vertical="top" wrapText="1"/>
    </xf>
    <xf numFmtId="0" fontId="7" fillId="6" borderId="7" xfId="2" applyFont="1" applyFill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7" fillId="0" borderId="7" xfId="5" applyFont="1" applyBorder="1" applyAlignment="1">
      <alignment horizontal="left" vertical="top" wrapText="1"/>
    </xf>
    <xf numFmtId="0" fontId="11" fillId="6" borderId="7" xfId="3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 wrapText="1"/>
    </xf>
    <xf numFmtId="49" fontId="20" fillId="0" borderId="4" xfId="0" applyNumberFormat="1" applyFont="1" applyBorder="1" applyAlignment="1">
      <alignment horizontal="center" wrapText="1"/>
    </xf>
    <xf numFmtId="49" fontId="27" fillId="0" borderId="4" xfId="0" applyNumberFormat="1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center" wrapText="1"/>
    </xf>
    <xf numFmtId="49" fontId="27" fillId="6" borderId="4" xfId="0" applyNumberFormat="1" applyFont="1" applyFill="1" applyBorder="1" applyAlignment="1">
      <alignment horizontal="center" wrapText="1"/>
    </xf>
    <xf numFmtId="49" fontId="27" fillId="0" borderId="1" xfId="0" applyNumberFormat="1" applyFont="1" applyBorder="1" applyAlignment="1">
      <alignment horizontal="center" wrapText="1"/>
    </xf>
    <xf numFmtId="49" fontId="27" fillId="0" borderId="2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top" wrapText="1"/>
    </xf>
    <xf numFmtId="49" fontId="25" fillId="0" borderId="2" xfId="0" applyNumberFormat="1" applyFont="1" applyBorder="1" applyAlignment="1">
      <alignment horizontal="center" vertical="top" wrapText="1"/>
    </xf>
    <xf numFmtId="49" fontId="25" fillId="0" borderId="1" xfId="0" applyNumberFormat="1" applyFont="1" applyBorder="1" applyAlignment="1">
      <alignment horizontal="center" wrapText="1"/>
    </xf>
    <xf numFmtId="49" fontId="25" fillId="0" borderId="2" xfId="0" applyNumberFormat="1" applyFont="1" applyBorder="1" applyAlignment="1">
      <alignment horizontal="center" wrapText="1"/>
    </xf>
    <xf numFmtId="49" fontId="27" fillId="0" borderId="6" xfId="0" applyNumberFormat="1" applyFont="1" applyBorder="1" applyAlignment="1">
      <alignment horizontal="center" wrapText="1"/>
    </xf>
    <xf numFmtId="49" fontId="27" fillId="0" borderId="10" xfId="0" applyNumberFormat="1" applyFont="1" applyBorder="1" applyAlignment="1">
      <alignment horizontal="center" wrapText="1"/>
    </xf>
    <xf numFmtId="49" fontId="27" fillId="0" borderId="5" xfId="0" applyNumberFormat="1" applyFont="1" applyBorder="1" applyAlignment="1">
      <alignment horizontal="center" wrapText="1"/>
    </xf>
    <xf numFmtId="49" fontId="27" fillId="0" borderId="8" xfId="0" applyNumberFormat="1" applyFont="1" applyBorder="1" applyAlignment="1">
      <alignment horizontal="center" wrapText="1"/>
    </xf>
    <xf numFmtId="49" fontId="25" fillId="0" borderId="5" xfId="0" applyNumberFormat="1" applyFont="1" applyBorder="1" applyAlignment="1">
      <alignment horizontal="center" vertical="top" wrapText="1"/>
    </xf>
    <xf numFmtId="49" fontId="25" fillId="0" borderId="8" xfId="0" applyNumberFormat="1" applyFont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wrapText="1"/>
    </xf>
    <xf numFmtId="49" fontId="25" fillId="0" borderId="8" xfId="0" applyNumberFormat="1" applyFont="1" applyBorder="1" applyAlignment="1">
      <alignment horizontal="center" wrapText="1"/>
    </xf>
    <xf numFmtId="49" fontId="25" fillId="5" borderId="5" xfId="0" applyNumberFormat="1" applyFont="1" applyFill="1" applyBorder="1" applyAlignment="1">
      <alignment horizontal="center" vertical="top" wrapText="1"/>
    </xf>
    <xf numFmtId="49" fontId="25" fillId="5" borderId="8" xfId="0" applyNumberFormat="1" applyFont="1" applyFill="1" applyBorder="1" applyAlignment="1">
      <alignment horizontal="center" vertical="top" wrapText="1"/>
    </xf>
    <xf numFmtId="49" fontId="20" fillId="0" borderId="5" xfId="0" applyNumberFormat="1" applyFont="1" applyBorder="1" applyAlignment="1">
      <alignment horizontal="center" wrapText="1"/>
    </xf>
    <xf numFmtId="49" fontId="20" fillId="0" borderId="8" xfId="0" applyNumberFormat="1" applyFont="1" applyBorder="1" applyAlignment="1">
      <alignment horizontal="center" wrapText="1"/>
    </xf>
    <xf numFmtId="49" fontId="27" fillId="6" borderId="5" xfId="0" applyNumberFormat="1" applyFont="1" applyFill="1" applyBorder="1" applyAlignment="1">
      <alignment horizontal="center" wrapText="1"/>
    </xf>
    <xf numFmtId="49" fontId="27" fillId="6" borderId="8" xfId="0" applyNumberFormat="1" applyFont="1" applyFill="1" applyBorder="1" applyAlignment="1">
      <alignment horizontal="center" wrapText="1"/>
    </xf>
    <xf numFmtId="49" fontId="27" fillId="0" borderId="11" xfId="0" applyNumberFormat="1" applyFont="1" applyBorder="1" applyAlignment="1">
      <alignment horizontal="center" wrapText="1"/>
    </xf>
    <xf numFmtId="49" fontId="27" fillId="0" borderId="13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0" fillId="6" borderId="4" xfId="0" applyNumberFormat="1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49" fontId="0" fillId="0" borderId="6" xfId="0" applyNumberFormat="1" applyFont="1" applyBorder="1" applyAlignment="1">
      <alignment horizontal="center" wrapText="1"/>
    </xf>
    <xf numFmtId="49" fontId="0" fillId="0" borderId="5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wrapText="1"/>
    </xf>
    <xf numFmtId="49" fontId="5" fillId="5" borderId="5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wrapText="1"/>
    </xf>
    <xf numFmtId="49" fontId="0" fillId="6" borderId="5" xfId="0" applyNumberFormat="1" applyFont="1" applyFill="1" applyBorder="1" applyAlignment="1">
      <alignment horizontal="center" wrapText="1"/>
    </xf>
    <xf numFmtId="49" fontId="0" fillId="0" borderId="11" xfId="0" applyNumberFormat="1" applyFont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49" fontId="0" fillId="0" borderId="0" xfId="0" applyNumberFormat="1" applyFont="1" applyAlignment="1"/>
    <xf numFmtId="2" fontId="19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wrapText="1"/>
    </xf>
    <xf numFmtId="2" fontId="26" fillId="0" borderId="5" xfId="0" applyNumberFormat="1" applyFont="1" applyBorder="1" applyAlignment="1">
      <alignment horizontal="center" wrapText="1"/>
    </xf>
    <xf numFmtId="2" fontId="26" fillId="6" borderId="5" xfId="0" applyNumberFormat="1" applyFont="1" applyFill="1" applyBorder="1" applyAlignment="1">
      <alignment horizontal="center" wrapText="1"/>
    </xf>
    <xf numFmtId="2" fontId="27" fillId="0" borderId="0" xfId="0" applyNumberFormat="1" applyFont="1" applyAlignment="1">
      <alignment horizontal="center"/>
    </xf>
    <xf numFmtId="0" fontId="26" fillId="0" borderId="5" xfId="0" applyNumberFormat="1" applyFont="1" applyBorder="1" applyAlignment="1">
      <alignment horizontal="center" wrapText="1"/>
    </xf>
    <xf numFmtId="49" fontId="26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5"/>
    <cellStyle name="Обычный 4" xfId="4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38"/>
  <sheetViews>
    <sheetView zoomScale="85" zoomScaleNormal="85" workbookViewId="0">
      <selection activeCell="S11" sqref="S11"/>
    </sheetView>
  </sheetViews>
  <sheetFormatPr defaultColWidth="12.5703125" defaultRowHeight="15.75" customHeight="1"/>
  <cols>
    <col min="1" max="1" width="10.140625" style="46" customWidth="1"/>
    <col min="2" max="2" width="19.85546875" customWidth="1"/>
    <col min="3" max="3" width="14.140625" customWidth="1"/>
    <col min="4" max="4" width="18.28515625" customWidth="1"/>
    <col min="5" max="5" width="7.140625" style="53" customWidth="1"/>
    <col min="7" max="7" width="39.140625" customWidth="1"/>
    <col min="8" max="8" width="7.140625" style="232" customWidth="1"/>
    <col min="9" max="9" width="12.28515625" style="232" customWidth="1"/>
    <col min="10" max="10" width="5.7109375" style="213" customWidth="1"/>
    <col min="11" max="11" width="7.7109375" style="213" customWidth="1"/>
    <col min="12" max="12" width="7.42578125" style="213" customWidth="1"/>
    <col min="13" max="13" width="7.140625" style="213" customWidth="1"/>
    <col min="14" max="14" width="6.28515625" style="213" customWidth="1"/>
    <col min="15" max="15" width="13.5703125" style="241" customWidth="1"/>
    <col min="16" max="16" width="17.85546875" style="241" customWidth="1"/>
    <col min="17" max="17" width="31.7109375" customWidth="1"/>
  </cols>
  <sheetData>
    <row r="1" spans="1:18" ht="15">
      <c r="A1" s="41" t="s">
        <v>0</v>
      </c>
      <c r="B1" s="58" t="s">
        <v>471</v>
      </c>
      <c r="C1" s="1"/>
      <c r="D1" s="1"/>
      <c r="E1" s="51"/>
      <c r="F1" s="1"/>
      <c r="G1" s="1"/>
      <c r="H1" s="214"/>
      <c r="I1" s="214"/>
      <c r="J1" s="184"/>
      <c r="K1" s="184"/>
      <c r="L1" s="184"/>
      <c r="M1" s="184"/>
      <c r="N1" s="184"/>
      <c r="O1" s="236"/>
      <c r="P1" s="236"/>
    </row>
    <row r="2" spans="1:18" ht="15">
      <c r="A2" s="42"/>
      <c r="B2" s="3" t="s">
        <v>1</v>
      </c>
      <c r="C2" s="4" t="s">
        <v>2</v>
      </c>
      <c r="D2" s="2" t="s">
        <v>0</v>
      </c>
      <c r="E2" s="52"/>
      <c r="F2" s="2"/>
      <c r="G2" s="2"/>
      <c r="H2" s="214"/>
      <c r="I2" s="214"/>
      <c r="J2" s="184"/>
      <c r="K2" s="184"/>
      <c r="L2" s="184"/>
      <c r="M2" s="184"/>
      <c r="N2" s="184"/>
      <c r="O2" s="236"/>
      <c r="P2" s="236"/>
      <c r="Q2" s="235"/>
    </row>
    <row r="3" spans="1:18" ht="15">
      <c r="A3" s="42"/>
      <c r="B3" s="3" t="s">
        <v>3</v>
      </c>
      <c r="C3" s="5" t="s">
        <v>4</v>
      </c>
      <c r="D3" s="2"/>
      <c r="E3" s="52"/>
      <c r="F3" s="2"/>
      <c r="G3" s="2"/>
      <c r="H3" s="214"/>
      <c r="I3" s="214"/>
      <c r="J3" s="184"/>
      <c r="K3" s="184"/>
      <c r="L3" s="184"/>
      <c r="M3" s="184"/>
      <c r="N3" s="184"/>
      <c r="O3" s="237"/>
      <c r="P3" s="237"/>
    </row>
    <row r="4" spans="1:18" ht="15">
      <c r="A4" s="42"/>
      <c r="B4" s="3" t="s">
        <v>5</v>
      </c>
      <c r="C4" s="5">
        <v>8</v>
      </c>
      <c r="D4" s="2"/>
      <c r="E4" s="52"/>
      <c r="F4" s="2"/>
      <c r="G4" s="2"/>
      <c r="H4" s="214"/>
      <c r="I4" s="214"/>
      <c r="J4" s="184"/>
      <c r="K4" s="184"/>
      <c r="L4" s="184"/>
      <c r="M4" s="184"/>
      <c r="N4" s="184"/>
      <c r="O4" s="237"/>
      <c r="P4" s="237"/>
    </row>
    <row r="5" spans="1:18" ht="15">
      <c r="A5" s="42"/>
      <c r="B5" s="6" t="s">
        <v>6</v>
      </c>
      <c r="C5" s="2">
        <v>25</v>
      </c>
      <c r="D5" s="2"/>
      <c r="E5" s="52"/>
      <c r="F5" s="7"/>
      <c r="G5" s="2"/>
      <c r="H5" s="214"/>
      <c r="I5" s="214"/>
      <c r="J5" s="184"/>
      <c r="K5" s="184"/>
      <c r="L5" s="184"/>
      <c r="M5" s="184"/>
      <c r="N5" s="184"/>
      <c r="O5" s="237"/>
      <c r="P5" s="237"/>
    </row>
    <row r="6" spans="1:18" s="61" customFormat="1" ht="36" customHeight="1">
      <c r="A6" s="60" t="s">
        <v>9</v>
      </c>
      <c r="B6" s="60" t="s">
        <v>10</v>
      </c>
      <c r="C6" s="60" t="s">
        <v>11</v>
      </c>
      <c r="D6" s="60" t="s">
        <v>12</v>
      </c>
      <c r="E6" s="64" t="s">
        <v>13</v>
      </c>
      <c r="F6" s="60" t="s">
        <v>14</v>
      </c>
      <c r="G6" s="64" t="s">
        <v>15</v>
      </c>
      <c r="H6" s="215" t="s">
        <v>5</v>
      </c>
      <c r="I6" s="215" t="s">
        <v>16</v>
      </c>
      <c r="J6" s="185">
        <v>1</v>
      </c>
      <c r="K6" s="185">
        <v>2</v>
      </c>
      <c r="L6" s="185">
        <v>3</v>
      </c>
      <c r="M6" s="185">
        <v>4</v>
      </c>
      <c r="N6" s="185">
        <v>5</v>
      </c>
      <c r="O6" s="238" t="s">
        <v>508</v>
      </c>
      <c r="P6" s="238" t="s">
        <v>509</v>
      </c>
      <c r="Q6" s="168" t="s">
        <v>18</v>
      </c>
    </row>
    <row r="7" spans="1:18" ht="33.75" customHeight="1">
      <c r="A7" s="43">
        <v>1</v>
      </c>
      <c r="B7" s="11" t="s">
        <v>175</v>
      </c>
      <c r="C7" s="11" t="s">
        <v>176</v>
      </c>
      <c r="D7" s="11" t="s">
        <v>55</v>
      </c>
      <c r="E7" s="9" t="s">
        <v>22</v>
      </c>
      <c r="F7" s="10">
        <v>39915</v>
      </c>
      <c r="G7" s="11" t="s">
        <v>345</v>
      </c>
      <c r="H7" s="216">
        <v>8</v>
      </c>
      <c r="I7" s="233" t="s">
        <v>510</v>
      </c>
      <c r="J7" s="186">
        <v>5</v>
      </c>
      <c r="K7" s="186">
        <v>5</v>
      </c>
      <c r="L7" s="186">
        <v>5</v>
      </c>
      <c r="M7" s="186">
        <v>5</v>
      </c>
      <c r="N7" s="186">
        <v>5</v>
      </c>
      <c r="O7" s="239">
        <v>25</v>
      </c>
      <c r="P7" s="242">
        <f>O7*100/25</f>
        <v>100</v>
      </c>
      <c r="Q7" s="11" t="s">
        <v>364</v>
      </c>
      <c r="R7" s="243"/>
    </row>
    <row r="8" spans="1:18" ht="27" customHeight="1">
      <c r="A8" s="44">
        <v>2</v>
      </c>
      <c r="B8" s="11" t="s">
        <v>23</v>
      </c>
      <c r="C8" s="11" t="s">
        <v>177</v>
      </c>
      <c r="D8" s="11" t="s">
        <v>55</v>
      </c>
      <c r="E8" s="9" t="s">
        <v>22</v>
      </c>
      <c r="F8" s="10">
        <v>39736</v>
      </c>
      <c r="G8" s="11" t="s">
        <v>345</v>
      </c>
      <c r="H8" s="216">
        <v>8</v>
      </c>
      <c r="I8" s="234" t="s">
        <v>511</v>
      </c>
      <c r="J8" s="187">
        <v>5</v>
      </c>
      <c r="K8" s="187">
        <v>5</v>
      </c>
      <c r="L8" s="187">
        <v>5</v>
      </c>
      <c r="M8" s="187">
        <v>5</v>
      </c>
      <c r="N8" s="187">
        <v>4</v>
      </c>
      <c r="O8" s="239">
        <v>24</v>
      </c>
      <c r="P8" s="242">
        <f t="shared" ref="P8:P9" si="0">O8*100/25</f>
        <v>96</v>
      </c>
      <c r="Q8" s="171" t="s">
        <v>364</v>
      </c>
    </row>
    <row r="9" spans="1:18" ht="27" customHeight="1">
      <c r="A9" s="43">
        <v>3</v>
      </c>
      <c r="B9" s="11" t="s">
        <v>178</v>
      </c>
      <c r="C9" s="11" t="s">
        <v>179</v>
      </c>
      <c r="D9" s="11" t="s">
        <v>180</v>
      </c>
      <c r="E9" s="9" t="s">
        <v>7</v>
      </c>
      <c r="F9" s="10">
        <v>39749</v>
      </c>
      <c r="G9" s="11" t="s">
        <v>345</v>
      </c>
      <c r="H9" s="216">
        <v>8</v>
      </c>
      <c r="I9" s="234" t="s">
        <v>511</v>
      </c>
      <c r="J9" s="187">
        <v>5</v>
      </c>
      <c r="K9" s="187">
        <v>0</v>
      </c>
      <c r="L9" s="187">
        <v>5</v>
      </c>
      <c r="M9" s="187">
        <v>5</v>
      </c>
      <c r="N9" s="187">
        <v>4</v>
      </c>
      <c r="O9" s="239">
        <v>19</v>
      </c>
      <c r="P9" s="242">
        <f t="shared" si="0"/>
        <v>76</v>
      </c>
      <c r="Q9" s="171" t="s">
        <v>364</v>
      </c>
    </row>
    <row r="10" spans="1:18" ht="27" customHeight="1">
      <c r="A10" s="43">
        <v>4</v>
      </c>
      <c r="B10" s="11" t="s">
        <v>183</v>
      </c>
      <c r="C10" s="11" t="s">
        <v>97</v>
      </c>
      <c r="D10" s="11" t="s">
        <v>184</v>
      </c>
      <c r="E10" s="9" t="s">
        <v>22</v>
      </c>
      <c r="F10" s="10">
        <v>39751</v>
      </c>
      <c r="G10" s="11" t="s">
        <v>345</v>
      </c>
      <c r="H10" s="216">
        <v>8</v>
      </c>
      <c r="I10" s="234" t="s">
        <v>511</v>
      </c>
      <c r="J10" s="187">
        <v>3.5</v>
      </c>
      <c r="K10" s="187">
        <v>5</v>
      </c>
      <c r="L10" s="187">
        <v>5</v>
      </c>
      <c r="M10" s="187" t="s">
        <v>490</v>
      </c>
      <c r="N10" s="187">
        <v>1.5</v>
      </c>
      <c r="O10" s="239">
        <v>18.75</v>
      </c>
      <c r="P10" s="242">
        <f t="shared" ref="P10:P71" si="1">O10*100/25</f>
        <v>75</v>
      </c>
      <c r="Q10" s="171" t="s">
        <v>364</v>
      </c>
    </row>
    <row r="11" spans="1:18" ht="27" customHeight="1">
      <c r="A11" s="44">
        <v>5</v>
      </c>
      <c r="B11" s="8" t="s">
        <v>294</v>
      </c>
      <c r="C11" s="8" t="s">
        <v>295</v>
      </c>
      <c r="D11" s="8" t="s">
        <v>296</v>
      </c>
      <c r="E11" s="9" t="s">
        <v>22</v>
      </c>
      <c r="F11" s="13">
        <v>39602</v>
      </c>
      <c r="G11" s="8" t="s">
        <v>352</v>
      </c>
      <c r="H11" s="216">
        <v>8</v>
      </c>
      <c r="I11" s="234" t="s">
        <v>511</v>
      </c>
      <c r="J11" s="188">
        <v>3.5</v>
      </c>
      <c r="K11" s="188">
        <v>0</v>
      </c>
      <c r="L11" s="188" t="s">
        <v>499</v>
      </c>
      <c r="M11" s="188" t="s">
        <v>502</v>
      </c>
      <c r="N11" s="188" t="s">
        <v>496</v>
      </c>
      <c r="O11" s="239">
        <v>13.75</v>
      </c>
      <c r="P11" s="242">
        <f t="shared" si="1"/>
        <v>55</v>
      </c>
      <c r="Q11" s="169" t="s">
        <v>374</v>
      </c>
    </row>
    <row r="12" spans="1:18" ht="27" customHeight="1">
      <c r="A12" s="43">
        <v>6</v>
      </c>
      <c r="B12" s="11" t="s">
        <v>172</v>
      </c>
      <c r="C12" s="11" t="s">
        <v>173</v>
      </c>
      <c r="D12" s="11" t="s">
        <v>174</v>
      </c>
      <c r="E12" s="9" t="s">
        <v>7</v>
      </c>
      <c r="F12" s="10">
        <v>39754</v>
      </c>
      <c r="G12" s="11" t="s">
        <v>345</v>
      </c>
      <c r="H12" s="216">
        <v>8</v>
      </c>
      <c r="I12" s="234" t="s">
        <v>511</v>
      </c>
      <c r="J12" s="187">
        <v>3.5</v>
      </c>
      <c r="K12" s="187">
        <v>0</v>
      </c>
      <c r="L12" s="187" t="s">
        <v>499</v>
      </c>
      <c r="M12" s="187" t="s">
        <v>499</v>
      </c>
      <c r="N12" s="187" t="s">
        <v>495</v>
      </c>
      <c r="O12" s="239">
        <v>13.5</v>
      </c>
      <c r="P12" s="242">
        <f t="shared" si="1"/>
        <v>54</v>
      </c>
      <c r="Q12" s="171" t="s">
        <v>364</v>
      </c>
    </row>
    <row r="13" spans="1:18" ht="27" customHeight="1">
      <c r="A13" s="43">
        <v>7</v>
      </c>
      <c r="B13" s="8" t="s">
        <v>292</v>
      </c>
      <c r="C13" s="8" t="s">
        <v>293</v>
      </c>
      <c r="D13" s="8" t="s">
        <v>57</v>
      </c>
      <c r="E13" s="9" t="s">
        <v>22</v>
      </c>
      <c r="F13" s="13">
        <v>39633</v>
      </c>
      <c r="G13" s="8" t="s">
        <v>352</v>
      </c>
      <c r="H13" s="216">
        <v>8</v>
      </c>
      <c r="I13" s="234" t="s">
        <v>511</v>
      </c>
      <c r="J13" s="188">
        <v>3.5</v>
      </c>
      <c r="K13" s="188">
        <v>0</v>
      </c>
      <c r="L13" s="188">
        <v>4</v>
      </c>
      <c r="M13" s="188">
        <v>3</v>
      </c>
      <c r="N13" s="188">
        <v>2</v>
      </c>
      <c r="O13" s="239">
        <v>12.5</v>
      </c>
      <c r="P13" s="242">
        <f t="shared" si="1"/>
        <v>50</v>
      </c>
      <c r="Q13" s="169" t="s">
        <v>374</v>
      </c>
    </row>
    <row r="14" spans="1:18" ht="27" customHeight="1">
      <c r="A14" s="44">
        <v>8</v>
      </c>
      <c r="B14" s="15" t="s">
        <v>221</v>
      </c>
      <c r="C14" s="15" t="s">
        <v>222</v>
      </c>
      <c r="D14" s="15" t="s">
        <v>114</v>
      </c>
      <c r="E14" s="9" t="s">
        <v>22</v>
      </c>
      <c r="F14" s="16">
        <v>39750</v>
      </c>
      <c r="G14" s="27" t="s">
        <v>347</v>
      </c>
      <c r="H14" s="216">
        <v>8</v>
      </c>
      <c r="I14" s="234" t="s">
        <v>511</v>
      </c>
      <c r="J14" s="188">
        <v>1.5</v>
      </c>
      <c r="K14" s="188">
        <v>0.5</v>
      </c>
      <c r="L14" s="188" t="s">
        <v>495</v>
      </c>
      <c r="M14" s="188" t="s">
        <v>503</v>
      </c>
      <c r="N14" s="188" t="s">
        <v>499</v>
      </c>
      <c r="O14" s="239">
        <v>12.5</v>
      </c>
      <c r="P14" s="242">
        <f t="shared" si="1"/>
        <v>50</v>
      </c>
      <c r="Q14" s="172" t="s">
        <v>367</v>
      </c>
    </row>
    <row r="15" spans="1:18" ht="27" customHeight="1">
      <c r="A15" s="43">
        <v>9</v>
      </c>
      <c r="B15" s="11" t="s">
        <v>86</v>
      </c>
      <c r="C15" s="11" t="s">
        <v>185</v>
      </c>
      <c r="D15" s="11" t="s">
        <v>87</v>
      </c>
      <c r="E15" s="9" t="s">
        <v>22</v>
      </c>
      <c r="F15" s="10">
        <v>39888</v>
      </c>
      <c r="G15" s="11" t="s">
        <v>345</v>
      </c>
      <c r="H15" s="216">
        <v>8</v>
      </c>
      <c r="I15" s="217"/>
      <c r="J15" s="187">
        <v>5</v>
      </c>
      <c r="K15" s="187">
        <v>0</v>
      </c>
      <c r="L15" s="187" t="s">
        <v>493</v>
      </c>
      <c r="M15" s="187" t="s">
        <v>502</v>
      </c>
      <c r="N15" s="187" t="s">
        <v>500</v>
      </c>
      <c r="O15" s="239">
        <v>11.75</v>
      </c>
      <c r="P15" s="242">
        <f t="shared" si="1"/>
        <v>47</v>
      </c>
      <c r="Q15" s="171" t="s">
        <v>364</v>
      </c>
    </row>
    <row r="16" spans="1:18" ht="27" customHeight="1">
      <c r="A16" s="43">
        <v>10</v>
      </c>
      <c r="B16" s="20" t="s">
        <v>256</v>
      </c>
      <c r="C16" s="11" t="s">
        <v>257</v>
      </c>
      <c r="D16" s="11" t="s">
        <v>78</v>
      </c>
      <c r="E16" s="9" t="s">
        <v>7</v>
      </c>
      <c r="F16" s="21">
        <v>39786</v>
      </c>
      <c r="G16" s="29" t="s">
        <v>350</v>
      </c>
      <c r="H16" s="216">
        <v>8</v>
      </c>
      <c r="I16" s="218"/>
      <c r="J16" s="188">
        <v>1.5</v>
      </c>
      <c r="K16" s="188">
        <v>0</v>
      </c>
      <c r="L16" s="188">
        <v>3.5</v>
      </c>
      <c r="M16" s="188">
        <v>2.25</v>
      </c>
      <c r="N16" s="188">
        <v>3.5</v>
      </c>
      <c r="O16" s="239">
        <v>10.75</v>
      </c>
      <c r="P16" s="242">
        <f t="shared" si="1"/>
        <v>43</v>
      </c>
      <c r="Q16" s="178" t="s">
        <v>371</v>
      </c>
    </row>
    <row r="17" spans="1:17" ht="27" customHeight="1">
      <c r="A17" s="44">
        <v>11</v>
      </c>
      <c r="B17" s="11" t="s">
        <v>169</v>
      </c>
      <c r="C17" s="11" t="s">
        <v>170</v>
      </c>
      <c r="D17" s="11" t="s">
        <v>171</v>
      </c>
      <c r="E17" s="9" t="s">
        <v>7</v>
      </c>
      <c r="F17" s="10">
        <v>39545</v>
      </c>
      <c r="G17" s="11" t="s">
        <v>345</v>
      </c>
      <c r="H17" s="216">
        <v>8</v>
      </c>
      <c r="I17" s="217"/>
      <c r="J17" s="187">
        <v>0</v>
      </c>
      <c r="K17" s="187">
        <v>0</v>
      </c>
      <c r="L17" s="187" t="s">
        <v>500</v>
      </c>
      <c r="M17" s="187" t="s">
        <v>498</v>
      </c>
      <c r="N17" s="187" t="s">
        <v>499</v>
      </c>
      <c r="O17" s="239">
        <v>10</v>
      </c>
      <c r="P17" s="242">
        <f t="shared" si="1"/>
        <v>40</v>
      </c>
      <c r="Q17" s="171" t="s">
        <v>364</v>
      </c>
    </row>
    <row r="18" spans="1:17" ht="27" customHeight="1">
      <c r="A18" s="43">
        <v>12</v>
      </c>
      <c r="B18" s="15" t="s">
        <v>214</v>
      </c>
      <c r="C18" s="15" t="s">
        <v>45</v>
      </c>
      <c r="D18" s="15" t="s">
        <v>46</v>
      </c>
      <c r="E18" s="9" t="s">
        <v>22</v>
      </c>
      <c r="F18" s="16">
        <v>39838</v>
      </c>
      <c r="G18" s="27" t="s">
        <v>347</v>
      </c>
      <c r="H18" s="216">
        <v>8</v>
      </c>
      <c r="I18" s="218"/>
      <c r="J18" s="188">
        <v>0</v>
      </c>
      <c r="K18" s="188">
        <v>0</v>
      </c>
      <c r="L18" s="188">
        <v>5</v>
      </c>
      <c r="M18" s="188">
        <v>0</v>
      </c>
      <c r="N18" s="188">
        <v>4</v>
      </c>
      <c r="O18" s="239">
        <v>9</v>
      </c>
      <c r="P18" s="242">
        <f t="shared" si="1"/>
        <v>36</v>
      </c>
      <c r="Q18" s="172" t="s">
        <v>367</v>
      </c>
    </row>
    <row r="19" spans="1:17" ht="33.75" customHeight="1">
      <c r="A19" s="43">
        <v>13</v>
      </c>
      <c r="B19" s="11" t="s">
        <v>126</v>
      </c>
      <c r="C19" s="11" t="s">
        <v>181</v>
      </c>
      <c r="D19" s="11" t="s">
        <v>182</v>
      </c>
      <c r="E19" s="9" t="s">
        <v>22</v>
      </c>
      <c r="F19" s="10">
        <v>39794</v>
      </c>
      <c r="G19" s="11" t="s">
        <v>345</v>
      </c>
      <c r="H19" s="216">
        <v>8</v>
      </c>
      <c r="I19" s="217"/>
      <c r="J19" s="187">
        <v>0</v>
      </c>
      <c r="K19" s="187">
        <v>0</v>
      </c>
      <c r="L19" s="187">
        <v>5</v>
      </c>
      <c r="M19" s="187">
        <v>0</v>
      </c>
      <c r="N19" s="187">
        <v>4</v>
      </c>
      <c r="O19" s="239">
        <v>9</v>
      </c>
      <c r="P19" s="242">
        <f t="shared" si="1"/>
        <v>36</v>
      </c>
      <c r="Q19" s="171" t="s">
        <v>364</v>
      </c>
    </row>
    <row r="20" spans="1:17" ht="27" customHeight="1">
      <c r="A20" s="44">
        <v>14</v>
      </c>
      <c r="B20" s="12" t="s">
        <v>233</v>
      </c>
      <c r="C20" s="12" t="s">
        <v>59</v>
      </c>
      <c r="D20" s="12" t="s">
        <v>234</v>
      </c>
      <c r="E20" s="9" t="s">
        <v>22</v>
      </c>
      <c r="F20" s="13">
        <v>39878</v>
      </c>
      <c r="G20" s="12" t="s">
        <v>348</v>
      </c>
      <c r="H20" s="216">
        <v>8</v>
      </c>
      <c r="I20" s="218"/>
      <c r="J20" s="188">
        <v>1</v>
      </c>
      <c r="K20" s="188">
        <v>0</v>
      </c>
      <c r="L20" s="188">
        <v>3.5</v>
      </c>
      <c r="M20" s="188">
        <v>2.5</v>
      </c>
      <c r="N20" s="188">
        <v>2</v>
      </c>
      <c r="O20" s="239">
        <v>9</v>
      </c>
      <c r="P20" s="242">
        <f t="shared" si="1"/>
        <v>36</v>
      </c>
      <c r="Q20" s="173" t="s">
        <v>369</v>
      </c>
    </row>
    <row r="21" spans="1:17" ht="33" customHeight="1">
      <c r="A21" s="43">
        <v>15</v>
      </c>
      <c r="B21" s="8" t="s">
        <v>299</v>
      </c>
      <c r="C21" s="8" t="s">
        <v>300</v>
      </c>
      <c r="D21" s="8" t="s">
        <v>80</v>
      </c>
      <c r="E21" s="9" t="s">
        <v>22</v>
      </c>
      <c r="F21" s="38">
        <v>39969</v>
      </c>
      <c r="G21" s="8" t="s">
        <v>352</v>
      </c>
      <c r="H21" s="216">
        <v>8</v>
      </c>
      <c r="I21" s="218"/>
      <c r="J21" s="188">
        <v>2</v>
      </c>
      <c r="K21" s="188">
        <v>0</v>
      </c>
      <c r="L21" s="188" t="s">
        <v>499</v>
      </c>
      <c r="M21" s="188" t="s">
        <v>493</v>
      </c>
      <c r="N21" s="188" t="s">
        <v>495</v>
      </c>
      <c r="O21" s="239">
        <v>8</v>
      </c>
      <c r="P21" s="242">
        <f t="shared" si="1"/>
        <v>32</v>
      </c>
      <c r="Q21" s="169" t="s">
        <v>374</v>
      </c>
    </row>
    <row r="22" spans="1:17" ht="27" customHeight="1">
      <c r="A22" s="43">
        <v>16</v>
      </c>
      <c r="B22" s="8" t="s">
        <v>282</v>
      </c>
      <c r="C22" s="8" t="s">
        <v>95</v>
      </c>
      <c r="D22" s="8" t="s">
        <v>37</v>
      </c>
      <c r="E22" s="9" t="s">
        <v>22</v>
      </c>
      <c r="F22" s="10">
        <v>39736</v>
      </c>
      <c r="G22" s="8" t="s">
        <v>351</v>
      </c>
      <c r="H22" s="216">
        <v>8</v>
      </c>
      <c r="I22" s="218"/>
      <c r="J22" s="188">
        <v>0</v>
      </c>
      <c r="K22" s="188">
        <v>0</v>
      </c>
      <c r="L22" s="188" t="s">
        <v>505</v>
      </c>
      <c r="M22" s="188" t="s">
        <v>489</v>
      </c>
      <c r="N22" s="188" t="s">
        <v>495</v>
      </c>
      <c r="O22" s="239">
        <v>7.5</v>
      </c>
      <c r="P22" s="242">
        <f t="shared" si="1"/>
        <v>30</v>
      </c>
      <c r="Q22" s="169" t="s">
        <v>372</v>
      </c>
    </row>
    <row r="23" spans="1:17" ht="27" customHeight="1">
      <c r="A23" s="44">
        <v>17</v>
      </c>
      <c r="B23" s="11" t="s">
        <v>167</v>
      </c>
      <c r="C23" s="11" t="s">
        <v>168</v>
      </c>
      <c r="D23" s="11" t="s">
        <v>57</v>
      </c>
      <c r="E23" s="9" t="s">
        <v>22</v>
      </c>
      <c r="F23" s="10">
        <v>39735</v>
      </c>
      <c r="G23" s="11" t="s">
        <v>345</v>
      </c>
      <c r="H23" s="216">
        <v>8</v>
      </c>
      <c r="I23" s="217"/>
      <c r="J23" s="187">
        <v>0</v>
      </c>
      <c r="K23" s="187">
        <v>0</v>
      </c>
      <c r="L23" s="187">
        <v>5</v>
      </c>
      <c r="M23" s="187" t="s">
        <v>493</v>
      </c>
      <c r="N23" s="187" t="s">
        <v>498</v>
      </c>
      <c r="O23" s="239">
        <v>7.5</v>
      </c>
      <c r="P23" s="242">
        <f t="shared" si="1"/>
        <v>30</v>
      </c>
      <c r="Q23" s="171" t="s">
        <v>364</v>
      </c>
    </row>
    <row r="24" spans="1:17" ht="27" customHeight="1">
      <c r="A24" s="43">
        <v>18</v>
      </c>
      <c r="B24" s="15" t="s">
        <v>206</v>
      </c>
      <c r="C24" s="15" t="s">
        <v>125</v>
      </c>
      <c r="D24" s="15" t="s">
        <v>207</v>
      </c>
      <c r="E24" s="9" t="s">
        <v>7</v>
      </c>
      <c r="F24" s="16">
        <v>39623</v>
      </c>
      <c r="G24" s="27" t="s">
        <v>347</v>
      </c>
      <c r="H24" s="216">
        <v>8</v>
      </c>
      <c r="I24" s="218"/>
      <c r="J24" s="188">
        <v>0</v>
      </c>
      <c r="K24" s="188">
        <v>0</v>
      </c>
      <c r="L24" s="188">
        <v>4</v>
      </c>
      <c r="M24" s="188" t="s">
        <v>492</v>
      </c>
      <c r="N24" s="188" t="s">
        <v>494</v>
      </c>
      <c r="O24" s="239">
        <v>7.25</v>
      </c>
      <c r="P24" s="242">
        <f t="shared" si="1"/>
        <v>29</v>
      </c>
      <c r="Q24" s="172" t="s">
        <v>367</v>
      </c>
    </row>
    <row r="25" spans="1:17" ht="27" customHeight="1">
      <c r="A25" s="43">
        <v>19</v>
      </c>
      <c r="B25" s="8" t="s">
        <v>214</v>
      </c>
      <c r="C25" s="8" t="s">
        <v>297</v>
      </c>
      <c r="D25" s="8" t="s">
        <v>298</v>
      </c>
      <c r="E25" s="9" t="s">
        <v>22</v>
      </c>
      <c r="F25" s="13">
        <v>39590</v>
      </c>
      <c r="G25" s="8" t="s">
        <v>352</v>
      </c>
      <c r="H25" s="216">
        <v>8</v>
      </c>
      <c r="I25" s="218"/>
      <c r="J25" s="188">
        <v>1</v>
      </c>
      <c r="K25" s="188">
        <v>0</v>
      </c>
      <c r="L25" s="188" t="s">
        <v>499</v>
      </c>
      <c r="M25" s="188" t="s">
        <v>497</v>
      </c>
      <c r="N25" s="188" t="s">
        <v>494</v>
      </c>
      <c r="O25" s="239">
        <v>6.75</v>
      </c>
      <c r="P25" s="242">
        <f t="shared" si="1"/>
        <v>27</v>
      </c>
      <c r="Q25" s="169" t="s">
        <v>374</v>
      </c>
    </row>
    <row r="26" spans="1:17" ht="27" customHeight="1">
      <c r="A26" s="44">
        <v>20</v>
      </c>
      <c r="B26" s="15" t="s">
        <v>204</v>
      </c>
      <c r="C26" s="15" t="s">
        <v>205</v>
      </c>
      <c r="D26" s="15" t="s">
        <v>182</v>
      </c>
      <c r="E26" s="9" t="s">
        <v>22</v>
      </c>
      <c r="F26" s="16">
        <v>39786</v>
      </c>
      <c r="G26" s="27" t="s">
        <v>347</v>
      </c>
      <c r="H26" s="216">
        <v>8</v>
      </c>
      <c r="I26" s="218"/>
      <c r="J26" s="188">
        <v>2</v>
      </c>
      <c r="K26" s="188">
        <v>0</v>
      </c>
      <c r="L26" s="188">
        <v>0</v>
      </c>
      <c r="M26" s="188" t="s">
        <v>496</v>
      </c>
      <c r="N26" s="188" t="s">
        <v>491</v>
      </c>
      <c r="O26" s="239">
        <v>6.5</v>
      </c>
      <c r="P26" s="242">
        <f t="shared" si="1"/>
        <v>26</v>
      </c>
      <c r="Q26" s="172" t="s">
        <v>367</v>
      </c>
    </row>
    <row r="27" spans="1:17" ht="27" customHeight="1">
      <c r="A27" s="43">
        <v>21</v>
      </c>
      <c r="B27" s="8" t="s">
        <v>307</v>
      </c>
      <c r="C27" s="8" t="s">
        <v>308</v>
      </c>
      <c r="D27" s="8" t="s">
        <v>309</v>
      </c>
      <c r="E27" s="9" t="s">
        <v>22</v>
      </c>
      <c r="F27" s="10">
        <v>39562</v>
      </c>
      <c r="G27" s="11" t="s">
        <v>353</v>
      </c>
      <c r="H27" s="216">
        <v>8</v>
      </c>
      <c r="I27" s="218"/>
      <c r="J27" s="188">
        <v>1</v>
      </c>
      <c r="K27" s="188">
        <v>0</v>
      </c>
      <c r="L27" s="188">
        <v>3.5</v>
      </c>
      <c r="M27" s="188" t="s">
        <v>497</v>
      </c>
      <c r="N27" s="188" t="s">
        <v>494</v>
      </c>
      <c r="O27" s="239">
        <v>6.25</v>
      </c>
      <c r="P27" s="242">
        <f t="shared" si="1"/>
        <v>25</v>
      </c>
      <c r="Q27" s="169" t="s">
        <v>375</v>
      </c>
    </row>
    <row r="28" spans="1:17" ht="27" customHeight="1">
      <c r="A28" s="43">
        <v>22</v>
      </c>
      <c r="B28" s="8" t="s">
        <v>325</v>
      </c>
      <c r="C28" s="8" t="s">
        <v>26</v>
      </c>
      <c r="D28" s="8" t="s">
        <v>326</v>
      </c>
      <c r="E28" s="9" t="s">
        <v>7</v>
      </c>
      <c r="F28" s="10">
        <v>39596</v>
      </c>
      <c r="G28" s="11" t="s">
        <v>354</v>
      </c>
      <c r="H28" s="216">
        <v>8</v>
      </c>
      <c r="I28" s="218"/>
      <c r="J28" s="188">
        <v>0</v>
      </c>
      <c r="K28" s="188">
        <v>0</v>
      </c>
      <c r="L28" s="188" t="s">
        <v>496</v>
      </c>
      <c r="M28" s="188" t="s">
        <v>497</v>
      </c>
      <c r="N28" s="188" t="s">
        <v>498</v>
      </c>
      <c r="O28" s="239">
        <v>6.25</v>
      </c>
      <c r="P28" s="242">
        <f t="shared" si="1"/>
        <v>25</v>
      </c>
      <c r="Q28" s="171" t="s">
        <v>376</v>
      </c>
    </row>
    <row r="29" spans="1:17" ht="27" customHeight="1">
      <c r="A29" s="44">
        <v>23</v>
      </c>
      <c r="B29" s="11" t="s">
        <v>150</v>
      </c>
      <c r="C29" s="11" t="s">
        <v>151</v>
      </c>
      <c r="D29" s="11" t="s">
        <v>152</v>
      </c>
      <c r="E29" s="9" t="s">
        <v>22</v>
      </c>
      <c r="F29" s="10">
        <v>39743</v>
      </c>
      <c r="G29" s="26" t="s">
        <v>343</v>
      </c>
      <c r="H29" s="216">
        <v>8</v>
      </c>
      <c r="I29" s="219"/>
      <c r="J29" s="189">
        <v>0</v>
      </c>
      <c r="K29" s="189">
        <v>0</v>
      </c>
      <c r="L29" s="189">
        <v>5</v>
      </c>
      <c r="M29" s="189">
        <v>0</v>
      </c>
      <c r="N29" s="189">
        <v>1</v>
      </c>
      <c r="O29" s="239">
        <v>6</v>
      </c>
      <c r="P29" s="242">
        <f t="shared" si="1"/>
        <v>24</v>
      </c>
      <c r="Q29" s="171" t="s">
        <v>362</v>
      </c>
    </row>
    <row r="30" spans="1:17" ht="27" customHeight="1">
      <c r="A30" s="43">
        <v>24</v>
      </c>
      <c r="B30" s="8" t="s">
        <v>301</v>
      </c>
      <c r="C30" s="8" t="s">
        <v>302</v>
      </c>
      <c r="D30" s="8" t="s">
        <v>303</v>
      </c>
      <c r="E30" s="9" t="s">
        <v>22</v>
      </c>
      <c r="F30" s="13">
        <v>39713</v>
      </c>
      <c r="G30" s="8" t="s">
        <v>352</v>
      </c>
      <c r="H30" s="216">
        <v>8</v>
      </c>
      <c r="I30" s="218"/>
      <c r="J30" s="188">
        <v>1</v>
      </c>
      <c r="K30" s="188">
        <v>0</v>
      </c>
      <c r="L30" s="188" t="s">
        <v>499</v>
      </c>
      <c r="M30" s="188" t="s">
        <v>493</v>
      </c>
      <c r="N30" s="188" t="s">
        <v>494</v>
      </c>
      <c r="O30" s="239">
        <v>6</v>
      </c>
      <c r="P30" s="242">
        <f t="shared" si="1"/>
        <v>24</v>
      </c>
      <c r="Q30" s="169" t="s">
        <v>374</v>
      </c>
    </row>
    <row r="31" spans="1:17" ht="27" customHeight="1">
      <c r="A31" s="43">
        <v>25</v>
      </c>
      <c r="B31" s="8" t="s">
        <v>321</v>
      </c>
      <c r="C31" s="8" t="s">
        <v>322</v>
      </c>
      <c r="D31" s="8" t="s">
        <v>57</v>
      </c>
      <c r="E31" s="9" t="s">
        <v>22</v>
      </c>
      <c r="F31" s="10">
        <v>39602</v>
      </c>
      <c r="G31" s="11" t="s">
        <v>353</v>
      </c>
      <c r="H31" s="216">
        <v>8</v>
      </c>
      <c r="I31" s="218"/>
      <c r="J31" s="188">
        <v>0.5</v>
      </c>
      <c r="K31" s="188">
        <v>0</v>
      </c>
      <c r="L31" s="188">
        <v>4</v>
      </c>
      <c r="M31" s="188">
        <v>0</v>
      </c>
      <c r="N31" s="188">
        <v>1.5</v>
      </c>
      <c r="O31" s="239">
        <v>6</v>
      </c>
      <c r="P31" s="242">
        <f t="shared" si="1"/>
        <v>24</v>
      </c>
      <c r="Q31" s="169" t="s">
        <v>375</v>
      </c>
    </row>
    <row r="32" spans="1:17" ht="27" customHeight="1">
      <c r="A32" s="44">
        <v>26</v>
      </c>
      <c r="B32" s="8" t="s">
        <v>272</v>
      </c>
      <c r="C32" s="8" t="s">
        <v>26</v>
      </c>
      <c r="D32" s="8" t="s">
        <v>46</v>
      </c>
      <c r="E32" s="9" t="s">
        <v>22</v>
      </c>
      <c r="F32" s="10">
        <v>39539</v>
      </c>
      <c r="G32" s="8" t="s">
        <v>351</v>
      </c>
      <c r="H32" s="216">
        <v>8</v>
      </c>
      <c r="I32" s="218"/>
      <c r="J32" s="188">
        <v>0.5</v>
      </c>
      <c r="K32" s="188">
        <v>0</v>
      </c>
      <c r="L32" s="188" t="s">
        <v>505</v>
      </c>
      <c r="M32" s="188" t="s">
        <v>493</v>
      </c>
      <c r="N32" s="188" t="s">
        <v>489</v>
      </c>
      <c r="O32" s="239">
        <v>6</v>
      </c>
      <c r="P32" s="242">
        <f t="shared" si="1"/>
        <v>24</v>
      </c>
      <c r="Q32" s="169" t="s">
        <v>372</v>
      </c>
    </row>
    <row r="33" spans="1:17" ht="27" customHeight="1">
      <c r="A33" s="43">
        <v>27</v>
      </c>
      <c r="B33" s="34" t="s">
        <v>203</v>
      </c>
      <c r="C33" s="34" t="s">
        <v>81</v>
      </c>
      <c r="D33" s="34" t="s">
        <v>202</v>
      </c>
      <c r="E33" s="9" t="s">
        <v>22</v>
      </c>
      <c r="F33" s="35">
        <v>39572</v>
      </c>
      <c r="G33" s="34" t="s">
        <v>346</v>
      </c>
      <c r="H33" s="216">
        <v>8</v>
      </c>
      <c r="I33" s="218"/>
      <c r="J33" s="188">
        <v>0</v>
      </c>
      <c r="K33" s="188">
        <v>0</v>
      </c>
      <c r="L33" s="188">
        <v>4</v>
      </c>
      <c r="M33" s="188">
        <v>0</v>
      </c>
      <c r="N33" s="188">
        <v>2</v>
      </c>
      <c r="O33" s="239">
        <v>6</v>
      </c>
      <c r="P33" s="242">
        <f t="shared" si="1"/>
        <v>24</v>
      </c>
      <c r="Q33" s="176" t="s">
        <v>365</v>
      </c>
    </row>
    <row r="34" spans="1:17" ht="27" customHeight="1">
      <c r="A34" s="43">
        <v>28</v>
      </c>
      <c r="B34" s="19" t="s">
        <v>251</v>
      </c>
      <c r="C34" s="19" t="s">
        <v>91</v>
      </c>
      <c r="D34" s="19" t="s">
        <v>32</v>
      </c>
      <c r="E34" s="9" t="s">
        <v>22</v>
      </c>
      <c r="F34" s="36">
        <v>39639</v>
      </c>
      <c r="G34" s="19" t="s">
        <v>349</v>
      </c>
      <c r="H34" s="216">
        <v>8</v>
      </c>
      <c r="I34" s="220"/>
      <c r="J34" s="190">
        <v>0.5</v>
      </c>
      <c r="K34" s="190">
        <v>0</v>
      </c>
      <c r="L34" s="190" t="s">
        <v>499</v>
      </c>
      <c r="M34" s="190" t="s">
        <v>493</v>
      </c>
      <c r="N34" s="190" t="s">
        <v>494</v>
      </c>
      <c r="O34" s="240">
        <v>5.5</v>
      </c>
      <c r="P34" s="242">
        <f t="shared" si="1"/>
        <v>22</v>
      </c>
      <c r="Q34" s="170" t="s">
        <v>370</v>
      </c>
    </row>
    <row r="35" spans="1:17" ht="27" customHeight="1">
      <c r="A35" s="44">
        <v>29</v>
      </c>
      <c r="B35" s="19" t="s">
        <v>252</v>
      </c>
      <c r="C35" s="19" t="s">
        <v>253</v>
      </c>
      <c r="D35" s="19" t="s">
        <v>46</v>
      </c>
      <c r="E35" s="9" t="s">
        <v>22</v>
      </c>
      <c r="F35" s="36">
        <v>39984</v>
      </c>
      <c r="G35" s="19" t="s">
        <v>349</v>
      </c>
      <c r="H35" s="216">
        <v>8</v>
      </c>
      <c r="I35" s="220"/>
      <c r="J35" s="190">
        <v>1</v>
      </c>
      <c r="K35" s="190">
        <v>0</v>
      </c>
      <c r="L35" s="190" t="s">
        <v>499</v>
      </c>
      <c r="M35" s="190" t="s">
        <v>493</v>
      </c>
      <c r="N35" s="190" t="s">
        <v>489</v>
      </c>
      <c r="O35" s="240">
        <v>5.5</v>
      </c>
      <c r="P35" s="242">
        <f t="shared" si="1"/>
        <v>22</v>
      </c>
      <c r="Q35" s="170" t="s">
        <v>370</v>
      </c>
    </row>
    <row r="36" spans="1:17" ht="27" customHeight="1">
      <c r="A36" s="43">
        <v>30</v>
      </c>
      <c r="B36" s="15" t="s">
        <v>210</v>
      </c>
      <c r="C36" s="15" t="s">
        <v>36</v>
      </c>
      <c r="D36" s="15" t="s">
        <v>211</v>
      </c>
      <c r="E36" s="9" t="s">
        <v>22</v>
      </c>
      <c r="F36" s="16">
        <v>39746</v>
      </c>
      <c r="G36" s="27" t="s">
        <v>347</v>
      </c>
      <c r="H36" s="216">
        <v>8</v>
      </c>
      <c r="I36" s="218"/>
      <c r="J36" s="188">
        <v>0.5</v>
      </c>
      <c r="K36" s="188">
        <v>0</v>
      </c>
      <c r="L36" s="188">
        <v>1</v>
      </c>
      <c r="M36" s="188" t="s">
        <v>495</v>
      </c>
      <c r="N36" s="188" t="s">
        <v>491</v>
      </c>
      <c r="O36" s="239">
        <v>5</v>
      </c>
      <c r="P36" s="242">
        <f t="shared" si="1"/>
        <v>20</v>
      </c>
      <c r="Q36" s="172" t="s">
        <v>367</v>
      </c>
    </row>
    <row r="37" spans="1:17" ht="27" customHeight="1">
      <c r="A37" s="43">
        <v>31</v>
      </c>
      <c r="B37" s="11" t="s">
        <v>332</v>
      </c>
      <c r="C37" s="11" t="s">
        <v>333</v>
      </c>
      <c r="D37" s="11" t="s">
        <v>51</v>
      </c>
      <c r="E37" s="9" t="s">
        <v>22</v>
      </c>
      <c r="F37" s="39">
        <v>39584</v>
      </c>
      <c r="G37" s="11" t="s">
        <v>355</v>
      </c>
      <c r="H37" s="216">
        <v>8</v>
      </c>
      <c r="I37" s="218"/>
      <c r="J37" s="188">
        <v>1.5</v>
      </c>
      <c r="K37" s="188">
        <v>0</v>
      </c>
      <c r="L37" s="188" t="s">
        <v>494</v>
      </c>
      <c r="M37" s="188" t="s">
        <v>493</v>
      </c>
      <c r="N37" s="188" t="s">
        <v>498</v>
      </c>
      <c r="O37" s="239">
        <v>5</v>
      </c>
      <c r="P37" s="242">
        <f t="shared" si="1"/>
        <v>20</v>
      </c>
      <c r="Q37" s="174" t="s">
        <v>377</v>
      </c>
    </row>
    <row r="38" spans="1:17" ht="27" customHeight="1">
      <c r="A38" s="44">
        <v>32</v>
      </c>
      <c r="B38" s="8" t="s">
        <v>329</v>
      </c>
      <c r="C38" s="8" t="s">
        <v>33</v>
      </c>
      <c r="D38" s="8" t="s">
        <v>34</v>
      </c>
      <c r="E38" s="9" t="s">
        <v>7</v>
      </c>
      <c r="F38" s="10">
        <v>39927</v>
      </c>
      <c r="G38" s="11" t="s">
        <v>354</v>
      </c>
      <c r="H38" s="216">
        <v>8</v>
      </c>
      <c r="I38" s="218"/>
      <c r="J38" s="188">
        <v>0.5</v>
      </c>
      <c r="K38" s="188">
        <v>0</v>
      </c>
      <c r="L38" s="188" t="s">
        <v>499</v>
      </c>
      <c r="M38" s="188" t="s">
        <v>493</v>
      </c>
      <c r="N38" s="188" t="s">
        <v>489</v>
      </c>
      <c r="O38" s="239">
        <v>5</v>
      </c>
      <c r="P38" s="242">
        <f t="shared" si="1"/>
        <v>20</v>
      </c>
      <c r="Q38" s="171" t="s">
        <v>376</v>
      </c>
    </row>
    <row r="39" spans="1:17" ht="27" customHeight="1">
      <c r="A39" s="43">
        <v>33</v>
      </c>
      <c r="B39" s="8" t="s">
        <v>271</v>
      </c>
      <c r="C39" s="8" t="s">
        <v>52</v>
      </c>
      <c r="D39" s="8" t="s">
        <v>69</v>
      </c>
      <c r="E39" s="9" t="s">
        <v>22</v>
      </c>
      <c r="F39" s="10">
        <v>39642</v>
      </c>
      <c r="G39" s="8" t="s">
        <v>351</v>
      </c>
      <c r="H39" s="216">
        <v>8</v>
      </c>
      <c r="I39" s="218"/>
      <c r="J39" s="188">
        <v>0</v>
      </c>
      <c r="K39" s="188">
        <v>0</v>
      </c>
      <c r="L39" s="188" t="s">
        <v>499</v>
      </c>
      <c r="M39" s="188" t="s">
        <v>489</v>
      </c>
      <c r="N39" s="188" t="s">
        <v>489</v>
      </c>
      <c r="O39" s="239">
        <v>5</v>
      </c>
      <c r="P39" s="242">
        <f t="shared" si="1"/>
        <v>20</v>
      </c>
      <c r="Q39" s="169" t="s">
        <v>373</v>
      </c>
    </row>
    <row r="40" spans="1:17" ht="27" customHeight="1">
      <c r="A40" s="43">
        <v>34</v>
      </c>
      <c r="B40" s="15" t="s">
        <v>209</v>
      </c>
      <c r="C40" s="15" t="s">
        <v>95</v>
      </c>
      <c r="D40" s="15" t="s">
        <v>85</v>
      </c>
      <c r="E40" s="9" t="s">
        <v>22</v>
      </c>
      <c r="F40" s="16">
        <v>39832</v>
      </c>
      <c r="G40" s="27" t="s">
        <v>347</v>
      </c>
      <c r="H40" s="216">
        <v>8</v>
      </c>
      <c r="I40" s="218"/>
      <c r="J40" s="188">
        <v>1</v>
      </c>
      <c r="K40" s="188">
        <v>0</v>
      </c>
      <c r="L40" s="188" t="s">
        <v>493</v>
      </c>
      <c r="M40" s="188" t="s">
        <v>495</v>
      </c>
      <c r="N40" s="188" t="s">
        <v>495</v>
      </c>
      <c r="O40" s="239">
        <v>5</v>
      </c>
      <c r="P40" s="242">
        <f t="shared" si="1"/>
        <v>20</v>
      </c>
      <c r="Q40" s="172" t="s">
        <v>367</v>
      </c>
    </row>
    <row r="41" spans="1:17" ht="27" customHeight="1">
      <c r="A41" s="44">
        <v>35</v>
      </c>
      <c r="B41" s="8" t="s">
        <v>323</v>
      </c>
      <c r="C41" s="8" t="s">
        <v>324</v>
      </c>
      <c r="D41" s="8" t="s">
        <v>58</v>
      </c>
      <c r="E41" s="9" t="s">
        <v>7</v>
      </c>
      <c r="F41" s="10">
        <v>39522</v>
      </c>
      <c r="G41" s="11" t="s">
        <v>354</v>
      </c>
      <c r="H41" s="216">
        <v>8</v>
      </c>
      <c r="I41" s="218"/>
      <c r="J41" s="188">
        <v>0</v>
      </c>
      <c r="K41" s="188">
        <v>0</v>
      </c>
      <c r="L41" s="188" t="s">
        <v>499</v>
      </c>
      <c r="M41" s="188" t="s">
        <v>489</v>
      </c>
      <c r="N41" s="188" t="s">
        <v>489</v>
      </c>
      <c r="O41" s="239">
        <v>5</v>
      </c>
      <c r="P41" s="242">
        <f t="shared" si="1"/>
        <v>20</v>
      </c>
      <c r="Q41" s="171" t="s">
        <v>376</v>
      </c>
    </row>
    <row r="42" spans="1:17" ht="27" customHeight="1">
      <c r="A42" s="43">
        <v>36</v>
      </c>
      <c r="B42" s="12" t="s">
        <v>227</v>
      </c>
      <c r="C42" s="12" t="s">
        <v>228</v>
      </c>
      <c r="D42" s="12" t="s">
        <v>229</v>
      </c>
      <c r="E42" s="9" t="s">
        <v>7</v>
      </c>
      <c r="F42" s="13">
        <v>39867</v>
      </c>
      <c r="G42" s="12" t="s">
        <v>348</v>
      </c>
      <c r="H42" s="216">
        <v>8</v>
      </c>
      <c r="I42" s="221"/>
      <c r="J42" s="191">
        <v>0</v>
      </c>
      <c r="K42" s="191">
        <v>0</v>
      </c>
      <c r="L42" s="191" t="s">
        <v>499</v>
      </c>
      <c r="M42" s="191" t="s">
        <v>493</v>
      </c>
      <c r="N42" s="192" t="s">
        <v>494</v>
      </c>
      <c r="O42" s="239">
        <v>5</v>
      </c>
      <c r="P42" s="242">
        <f t="shared" si="1"/>
        <v>20</v>
      </c>
      <c r="Q42" s="173" t="s">
        <v>369</v>
      </c>
    </row>
    <row r="43" spans="1:17" s="165" customFormat="1" ht="27" customHeight="1">
      <c r="A43" s="43">
        <v>37</v>
      </c>
      <c r="B43" s="19" t="s">
        <v>247</v>
      </c>
      <c r="C43" s="19" t="s">
        <v>248</v>
      </c>
      <c r="D43" s="19" t="s">
        <v>246</v>
      </c>
      <c r="E43" s="9" t="s">
        <v>7</v>
      </c>
      <c r="F43" s="36">
        <v>39570</v>
      </c>
      <c r="G43" s="19" t="s">
        <v>349</v>
      </c>
      <c r="H43" s="216">
        <v>8</v>
      </c>
      <c r="I43" s="221"/>
      <c r="J43" s="191">
        <v>1.5</v>
      </c>
      <c r="K43" s="191">
        <v>0</v>
      </c>
      <c r="L43" s="191" t="s">
        <v>494</v>
      </c>
      <c r="M43" s="191" t="s">
        <v>497</v>
      </c>
      <c r="N43" s="192" t="s">
        <v>491</v>
      </c>
      <c r="O43" s="239">
        <v>4.75</v>
      </c>
      <c r="P43" s="242">
        <f t="shared" si="1"/>
        <v>19</v>
      </c>
      <c r="Q43" s="170" t="s">
        <v>370</v>
      </c>
    </row>
    <row r="44" spans="1:17" ht="27" customHeight="1">
      <c r="A44" s="44">
        <v>38</v>
      </c>
      <c r="B44" s="8" t="s">
        <v>288</v>
      </c>
      <c r="C44" s="8" t="s">
        <v>222</v>
      </c>
      <c r="D44" s="8" t="s">
        <v>55</v>
      </c>
      <c r="E44" s="9" t="s">
        <v>22</v>
      </c>
      <c r="F44" s="10">
        <v>39774</v>
      </c>
      <c r="G44" s="8" t="s">
        <v>351</v>
      </c>
      <c r="H44" s="216">
        <v>8</v>
      </c>
      <c r="I44" s="221"/>
      <c r="J44" s="191">
        <v>0</v>
      </c>
      <c r="K44" s="191">
        <v>0</v>
      </c>
      <c r="L44" s="191" t="s">
        <v>499</v>
      </c>
      <c r="M44" s="191" t="s">
        <v>493</v>
      </c>
      <c r="N44" s="192" t="s">
        <v>489</v>
      </c>
      <c r="O44" s="239">
        <v>4.5</v>
      </c>
      <c r="P44" s="242">
        <f t="shared" si="1"/>
        <v>18</v>
      </c>
      <c r="Q44" s="169" t="s">
        <v>373</v>
      </c>
    </row>
    <row r="45" spans="1:17" ht="27" customHeight="1">
      <c r="A45" s="43">
        <v>39</v>
      </c>
      <c r="B45" s="25" t="s">
        <v>137</v>
      </c>
      <c r="C45" s="25" t="s">
        <v>138</v>
      </c>
      <c r="D45" s="25" t="s">
        <v>85</v>
      </c>
      <c r="E45" s="9" t="s">
        <v>22</v>
      </c>
      <c r="F45" s="33">
        <v>39577</v>
      </c>
      <c r="G45" s="25" t="s">
        <v>341</v>
      </c>
      <c r="H45" s="216">
        <v>8</v>
      </c>
      <c r="I45" s="222"/>
      <c r="J45" s="193">
        <v>1</v>
      </c>
      <c r="K45" s="193">
        <v>0</v>
      </c>
      <c r="L45" s="193" t="s">
        <v>494</v>
      </c>
      <c r="M45" s="193" t="s">
        <v>491</v>
      </c>
      <c r="N45" s="194" t="s">
        <v>494</v>
      </c>
      <c r="O45" s="239">
        <v>4.5</v>
      </c>
      <c r="P45" s="242">
        <f t="shared" si="1"/>
        <v>18</v>
      </c>
      <c r="Q45" s="175" t="s">
        <v>360</v>
      </c>
    </row>
    <row r="46" spans="1:17" ht="27" customHeight="1">
      <c r="A46" s="43">
        <v>40</v>
      </c>
      <c r="B46" s="8" t="s">
        <v>311</v>
      </c>
      <c r="C46" s="8" t="s">
        <v>312</v>
      </c>
      <c r="D46" s="8" t="s">
        <v>313</v>
      </c>
      <c r="E46" s="9" t="s">
        <v>22</v>
      </c>
      <c r="F46" s="10">
        <v>39932</v>
      </c>
      <c r="G46" s="11" t="s">
        <v>353</v>
      </c>
      <c r="H46" s="216">
        <v>8</v>
      </c>
      <c r="I46" s="221"/>
      <c r="J46" s="191">
        <v>0</v>
      </c>
      <c r="K46" s="191">
        <v>0</v>
      </c>
      <c r="L46" s="191" t="s">
        <v>495</v>
      </c>
      <c r="M46" s="191" t="s">
        <v>491</v>
      </c>
      <c r="N46" s="192" t="s">
        <v>494</v>
      </c>
      <c r="O46" s="239">
        <v>4.5</v>
      </c>
      <c r="P46" s="242">
        <f t="shared" si="1"/>
        <v>18</v>
      </c>
      <c r="Q46" s="169" t="s">
        <v>375</v>
      </c>
    </row>
    <row r="47" spans="1:17" ht="27" customHeight="1">
      <c r="A47" s="44">
        <v>41</v>
      </c>
      <c r="B47" s="20" t="s">
        <v>254</v>
      </c>
      <c r="C47" s="11" t="s">
        <v>255</v>
      </c>
      <c r="D47" s="11" t="s">
        <v>68</v>
      </c>
      <c r="E47" s="9" t="s">
        <v>7</v>
      </c>
      <c r="F47" s="21">
        <v>39929</v>
      </c>
      <c r="G47" s="29" t="s">
        <v>350</v>
      </c>
      <c r="H47" s="216">
        <v>8</v>
      </c>
      <c r="I47" s="221"/>
      <c r="J47" s="191">
        <v>1</v>
      </c>
      <c r="K47" s="191">
        <v>0</v>
      </c>
      <c r="L47" s="191">
        <v>1</v>
      </c>
      <c r="M47" s="191">
        <v>0</v>
      </c>
      <c r="N47" s="192">
        <v>2.5</v>
      </c>
      <c r="O47" s="239">
        <v>4.5</v>
      </c>
      <c r="P47" s="242">
        <f t="shared" si="1"/>
        <v>18</v>
      </c>
      <c r="Q47" s="178" t="s">
        <v>371</v>
      </c>
    </row>
    <row r="48" spans="1:17" ht="27" customHeight="1">
      <c r="A48" s="43">
        <v>42</v>
      </c>
      <c r="B48" s="15" t="s">
        <v>219</v>
      </c>
      <c r="C48" s="15" t="s">
        <v>31</v>
      </c>
      <c r="D48" s="15" t="s">
        <v>32</v>
      </c>
      <c r="E48" s="9" t="s">
        <v>22</v>
      </c>
      <c r="F48" s="16">
        <v>39687</v>
      </c>
      <c r="G48" s="27" t="s">
        <v>347</v>
      </c>
      <c r="H48" s="216">
        <v>8</v>
      </c>
      <c r="I48" s="221"/>
      <c r="J48" s="191">
        <v>0</v>
      </c>
      <c r="K48" s="191">
        <v>0</v>
      </c>
      <c r="L48" s="191" t="s">
        <v>498</v>
      </c>
      <c r="M48" s="191" t="s">
        <v>493</v>
      </c>
      <c r="N48" s="192" t="s">
        <v>495</v>
      </c>
      <c r="O48" s="239">
        <v>4.5</v>
      </c>
      <c r="P48" s="242">
        <f t="shared" si="1"/>
        <v>18</v>
      </c>
      <c r="Q48" s="172" t="s">
        <v>367</v>
      </c>
    </row>
    <row r="49" spans="1:17" ht="27" customHeight="1">
      <c r="A49" s="43">
        <v>43</v>
      </c>
      <c r="B49" s="8" t="s">
        <v>93</v>
      </c>
      <c r="C49" s="8" t="s">
        <v>168</v>
      </c>
      <c r="D49" s="8" t="s">
        <v>85</v>
      </c>
      <c r="E49" s="9" t="s">
        <v>22</v>
      </c>
      <c r="F49" s="10">
        <v>39941</v>
      </c>
      <c r="G49" s="8" t="s">
        <v>351</v>
      </c>
      <c r="H49" s="216">
        <v>8</v>
      </c>
      <c r="I49" s="221"/>
      <c r="J49" s="191">
        <v>0</v>
      </c>
      <c r="K49" s="191">
        <v>4</v>
      </c>
      <c r="L49" s="191" t="s">
        <v>493</v>
      </c>
      <c r="M49" s="191" t="s">
        <v>489</v>
      </c>
      <c r="N49" s="192"/>
      <c r="O49" s="239">
        <v>4.5</v>
      </c>
      <c r="P49" s="242">
        <f t="shared" si="1"/>
        <v>18</v>
      </c>
      <c r="Q49" s="169" t="s">
        <v>372</v>
      </c>
    </row>
    <row r="50" spans="1:17" ht="27" customHeight="1">
      <c r="A50" s="44">
        <v>44</v>
      </c>
      <c r="B50" s="8" t="s">
        <v>314</v>
      </c>
      <c r="C50" s="8" t="s">
        <v>110</v>
      </c>
      <c r="D50" s="8" t="s">
        <v>88</v>
      </c>
      <c r="E50" s="9" t="s">
        <v>7</v>
      </c>
      <c r="F50" s="10">
        <v>39621</v>
      </c>
      <c r="G50" s="11" t="s">
        <v>353</v>
      </c>
      <c r="H50" s="216">
        <v>8</v>
      </c>
      <c r="I50" s="221"/>
      <c r="J50" s="191">
        <v>0.5</v>
      </c>
      <c r="K50" s="191">
        <v>0</v>
      </c>
      <c r="L50" s="191">
        <v>0</v>
      </c>
      <c r="M50" s="191" t="s">
        <v>492</v>
      </c>
      <c r="N50" s="192" t="s">
        <v>491</v>
      </c>
      <c r="O50" s="239">
        <v>4.25</v>
      </c>
      <c r="P50" s="242">
        <f t="shared" si="1"/>
        <v>17</v>
      </c>
      <c r="Q50" s="169" t="s">
        <v>375</v>
      </c>
    </row>
    <row r="51" spans="1:17" ht="27" customHeight="1">
      <c r="A51" s="43">
        <v>45</v>
      </c>
      <c r="B51" s="11" t="s">
        <v>334</v>
      </c>
      <c r="C51" s="11" t="s">
        <v>335</v>
      </c>
      <c r="D51" s="11" t="s">
        <v>65</v>
      </c>
      <c r="E51" s="9" t="s">
        <v>7</v>
      </c>
      <c r="F51" s="57">
        <v>39768</v>
      </c>
      <c r="G51" s="11" t="s">
        <v>355</v>
      </c>
      <c r="H51" s="216">
        <v>8</v>
      </c>
      <c r="I51" s="221"/>
      <c r="J51" s="191">
        <v>1.5</v>
      </c>
      <c r="K51" s="191">
        <v>0</v>
      </c>
      <c r="L51" s="191">
        <v>0</v>
      </c>
      <c r="M51" s="191">
        <v>0.75</v>
      </c>
      <c r="N51" s="192">
        <v>2</v>
      </c>
      <c r="O51" s="239">
        <v>4.25</v>
      </c>
      <c r="P51" s="242">
        <f t="shared" si="1"/>
        <v>17</v>
      </c>
      <c r="Q51" s="174" t="s">
        <v>377</v>
      </c>
    </row>
    <row r="52" spans="1:17" ht="27" customHeight="1">
      <c r="A52" s="43">
        <v>46</v>
      </c>
      <c r="B52" s="8" t="s">
        <v>268</v>
      </c>
      <c r="C52" s="8" t="s">
        <v>269</v>
      </c>
      <c r="D52" s="8" t="s">
        <v>29</v>
      </c>
      <c r="E52" s="9" t="s">
        <v>7</v>
      </c>
      <c r="F52" s="10">
        <v>39779</v>
      </c>
      <c r="G52" s="8" t="s">
        <v>351</v>
      </c>
      <c r="H52" s="216">
        <v>8</v>
      </c>
      <c r="I52" s="221"/>
      <c r="J52" s="191">
        <v>0</v>
      </c>
      <c r="K52" s="191">
        <v>0</v>
      </c>
      <c r="L52" s="191">
        <v>1</v>
      </c>
      <c r="M52" s="191">
        <v>0.5</v>
      </c>
      <c r="N52" s="192">
        <v>2.5</v>
      </c>
      <c r="O52" s="239">
        <v>4</v>
      </c>
      <c r="P52" s="242">
        <f t="shared" si="1"/>
        <v>16</v>
      </c>
      <c r="Q52" s="169" t="s">
        <v>372</v>
      </c>
    </row>
    <row r="53" spans="1:17" ht="27" customHeight="1">
      <c r="A53" s="44">
        <v>47</v>
      </c>
      <c r="B53" s="20" t="s">
        <v>258</v>
      </c>
      <c r="C53" s="11" t="s">
        <v>259</v>
      </c>
      <c r="D53" s="11" t="s">
        <v>46</v>
      </c>
      <c r="E53" s="9" t="s">
        <v>22</v>
      </c>
      <c r="F53" s="21">
        <v>39727</v>
      </c>
      <c r="G53" s="29" t="s">
        <v>350</v>
      </c>
      <c r="H53" s="216">
        <v>8</v>
      </c>
      <c r="I53" s="221"/>
      <c r="J53" s="191">
        <v>0</v>
      </c>
      <c r="K53" s="191">
        <v>0</v>
      </c>
      <c r="L53" s="191" t="s">
        <v>495</v>
      </c>
      <c r="M53" s="191" t="s">
        <v>493</v>
      </c>
      <c r="N53" s="192" t="s">
        <v>495</v>
      </c>
      <c r="O53" s="239">
        <v>4</v>
      </c>
      <c r="P53" s="242">
        <f t="shared" si="1"/>
        <v>16</v>
      </c>
      <c r="Q53" s="178" t="s">
        <v>371</v>
      </c>
    </row>
    <row r="54" spans="1:17" ht="27" customHeight="1">
      <c r="A54" s="43">
        <v>48</v>
      </c>
      <c r="B54" s="17" t="s">
        <v>223</v>
      </c>
      <c r="C54" s="17" t="s">
        <v>97</v>
      </c>
      <c r="D54" s="17" t="s">
        <v>224</v>
      </c>
      <c r="E54" s="9" t="s">
        <v>22</v>
      </c>
      <c r="F54" s="18">
        <v>39455</v>
      </c>
      <c r="G54" s="28" t="s">
        <v>347</v>
      </c>
      <c r="H54" s="216">
        <v>8</v>
      </c>
      <c r="I54" s="221"/>
      <c r="J54" s="191">
        <v>0</v>
      </c>
      <c r="K54" s="191">
        <v>0</v>
      </c>
      <c r="L54" s="191" t="s">
        <v>493</v>
      </c>
      <c r="M54" s="191" t="s">
        <v>498</v>
      </c>
      <c r="N54" s="192" t="s">
        <v>491</v>
      </c>
      <c r="O54" s="239">
        <v>4</v>
      </c>
      <c r="P54" s="242">
        <f t="shared" si="1"/>
        <v>16</v>
      </c>
      <c r="Q54" s="179" t="s">
        <v>367</v>
      </c>
    </row>
    <row r="55" spans="1:17" ht="27" customHeight="1">
      <c r="A55" s="43">
        <v>49</v>
      </c>
      <c r="B55" s="11" t="s">
        <v>142</v>
      </c>
      <c r="C55" s="11" t="s">
        <v>143</v>
      </c>
      <c r="D55" s="11" t="s">
        <v>42</v>
      </c>
      <c r="E55" s="9" t="s">
        <v>22</v>
      </c>
      <c r="F55" s="10">
        <v>39799</v>
      </c>
      <c r="G55" s="11" t="s">
        <v>342</v>
      </c>
      <c r="H55" s="216">
        <v>8</v>
      </c>
      <c r="I55" s="223"/>
      <c r="J55" s="195">
        <v>0</v>
      </c>
      <c r="K55" s="195">
        <v>0</v>
      </c>
      <c r="L55" s="195">
        <v>2</v>
      </c>
      <c r="M55" s="195">
        <v>0</v>
      </c>
      <c r="N55" s="196">
        <v>2</v>
      </c>
      <c r="O55" s="239">
        <v>4</v>
      </c>
      <c r="P55" s="242">
        <f t="shared" si="1"/>
        <v>16</v>
      </c>
      <c r="Q55" s="171" t="s">
        <v>361</v>
      </c>
    </row>
    <row r="56" spans="1:17" ht="27" customHeight="1">
      <c r="A56" s="44">
        <v>50</v>
      </c>
      <c r="B56" s="34" t="s">
        <v>194</v>
      </c>
      <c r="C56" s="34" t="s">
        <v>195</v>
      </c>
      <c r="D56" s="34" t="s">
        <v>79</v>
      </c>
      <c r="E56" s="9" t="s">
        <v>7</v>
      </c>
      <c r="F56" s="35">
        <v>39471</v>
      </c>
      <c r="G56" s="34" t="s">
        <v>346</v>
      </c>
      <c r="H56" s="216">
        <v>8</v>
      </c>
      <c r="I56" s="221"/>
      <c r="J56" s="191">
        <v>1.5</v>
      </c>
      <c r="K56" s="191">
        <v>0</v>
      </c>
      <c r="L56" s="191" t="s">
        <v>494</v>
      </c>
      <c r="M56" s="191" t="s">
        <v>493</v>
      </c>
      <c r="N56" s="192" t="s">
        <v>491</v>
      </c>
      <c r="O56" s="239">
        <v>4</v>
      </c>
      <c r="P56" s="242">
        <f t="shared" si="1"/>
        <v>16</v>
      </c>
      <c r="Q56" s="176" t="s">
        <v>366</v>
      </c>
    </row>
    <row r="57" spans="1:17" ht="27" customHeight="1">
      <c r="A57" s="43">
        <v>51</v>
      </c>
      <c r="B57" s="8" t="s">
        <v>109</v>
      </c>
      <c r="C57" s="8" t="s">
        <v>110</v>
      </c>
      <c r="D57" s="8" t="s">
        <v>88</v>
      </c>
      <c r="E57" s="9" t="s">
        <v>7</v>
      </c>
      <c r="F57" s="10">
        <v>39567</v>
      </c>
      <c r="G57" s="8" t="s">
        <v>340</v>
      </c>
      <c r="H57" s="216">
        <v>8</v>
      </c>
      <c r="I57" s="222"/>
      <c r="J57" s="193">
        <v>1</v>
      </c>
      <c r="K57" s="193">
        <v>0</v>
      </c>
      <c r="L57" s="193" t="s">
        <v>493</v>
      </c>
      <c r="M57" s="193" t="s">
        <v>501</v>
      </c>
      <c r="N57" s="194" t="s">
        <v>494</v>
      </c>
      <c r="O57" s="239">
        <v>3.75</v>
      </c>
      <c r="P57" s="242">
        <f t="shared" si="1"/>
        <v>15</v>
      </c>
      <c r="Q57" s="169" t="s">
        <v>359</v>
      </c>
    </row>
    <row r="58" spans="1:17" ht="27" customHeight="1">
      <c r="A58" s="43">
        <v>52</v>
      </c>
      <c r="B58" s="8" t="s">
        <v>103</v>
      </c>
      <c r="C58" s="8" t="s">
        <v>61</v>
      </c>
      <c r="D58" s="8" t="s">
        <v>104</v>
      </c>
      <c r="E58" s="9" t="s">
        <v>22</v>
      </c>
      <c r="F58" s="10">
        <v>39850</v>
      </c>
      <c r="G58" s="8" t="s">
        <v>340</v>
      </c>
      <c r="H58" s="216">
        <v>8</v>
      </c>
      <c r="I58" s="222"/>
      <c r="J58" s="193">
        <v>0.5</v>
      </c>
      <c r="K58" s="193">
        <v>0</v>
      </c>
      <c r="L58" s="193" t="s">
        <v>493</v>
      </c>
      <c r="M58" s="193" t="s">
        <v>497</v>
      </c>
      <c r="N58" s="194" t="s">
        <v>498</v>
      </c>
      <c r="O58" s="239">
        <v>3.75</v>
      </c>
      <c r="P58" s="242">
        <f t="shared" si="1"/>
        <v>15</v>
      </c>
      <c r="Q58" s="169" t="s">
        <v>359</v>
      </c>
    </row>
    <row r="59" spans="1:17" ht="27" customHeight="1">
      <c r="A59" s="44">
        <v>53</v>
      </c>
      <c r="B59" s="19" t="s">
        <v>239</v>
      </c>
      <c r="C59" s="19" t="s">
        <v>240</v>
      </c>
      <c r="D59" s="19" t="s">
        <v>76</v>
      </c>
      <c r="E59" s="9" t="s">
        <v>22</v>
      </c>
      <c r="F59" s="36">
        <v>39876</v>
      </c>
      <c r="G59" s="19" t="s">
        <v>349</v>
      </c>
      <c r="H59" s="216">
        <v>8</v>
      </c>
      <c r="I59" s="221"/>
      <c r="J59" s="191">
        <v>0</v>
      </c>
      <c r="K59" s="191">
        <v>0</v>
      </c>
      <c r="L59" s="191" t="s">
        <v>500</v>
      </c>
      <c r="M59" s="191" t="s">
        <v>493</v>
      </c>
      <c r="N59" s="192" t="s">
        <v>493</v>
      </c>
      <c r="O59" s="239">
        <v>3.5</v>
      </c>
      <c r="P59" s="242">
        <f t="shared" si="1"/>
        <v>14</v>
      </c>
      <c r="Q59" s="170" t="s">
        <v>370</v>
      </c>
    </row>
    <row r="60" spans="1:17" ht="27" customHeight="1">
      <c r="A60" s="43">
        <v>54</v>
      </c>
      <c r="B60" s="30" t="s">
        <v>189</v>
      </c>
      <c r="C60" s="30" t="s">
        <v>190</v>
      </c>
      <c r="D60" s="30" t="s">
        <v>191</v>
      </c>
      <c r="E60" s="9" t="s">
        <v>7</v>
      </c>
      <c r="F60" s="14">
        <v>39765</v>
      </c>
      <c r="G60" s="8" t="s">
        <v>345</v>
      </c>
      <c r="H60" s="216">
        <v>8</v>
      </c>
      <c r="I60" s="224"/>
      <c r="J60" s="197">
        <v>0</v>
      </c>
      <c r="K60" s="197">
        <v>0</v>
      </c>
      <c r="L60" s="197">
        <v>0</v>
      </c>
      <c r="M60" s="197">
        <v>1.5</v>
      </c>
      <c r="N60" s="198">
        <v>2</v>
      </c>
      <c r="O60" s="239">
        <v>3.5</v>
      </c>
      <c r="P60" s="242">
        <f t="shared" si="1"/>
        <v>14</v>
      </c>
      <c r="Q60" s="177" t="s">
        <v>364</v>
      </c>
    </row>
    <row r="61" spans="1:17" ht="27" customHeight="1">
      <c r="A61" s="43">
        <v>55</v>
      </c>
      <c r="B61" s="8" t="s">
        <v>273</v>
      </c>
      <c r="C61" s="8" t="s">
        <v>61</v>
      </c>
      <c r="D61" s="8" t="s">
        <v>55</v>
      </c>
      <c r="E61" s="9" t="s">
        <v>22</v>
      </c>
      <c r="F61" s="10">
        <v>39766</v>
      </c>
      <c r="G61" s="8" t="s">
        <v>351</v>
      </c>
      <c r="H61" s="216">
        <v>8</v>
      </c>
      <c r="I61" s="225"/>
      <c r="J61" s="199">
        <v>0</v>
      </c>
      <c r="K61" s="199">
        <v>0</v>
      </c>
      <c r="L61" s="199" t="s">
        <v>500</v>
      </c>
      <c r="M61" s="199" t="s">
        <v>493</v>
      </c>
      <c r="N61" s="200" t="s">
        <v>493</v>
      </c>
      <c r="O61" s="239">
        <v>3.5</v>
      </c>
      <c r="P61" s="242">
        <f t="shared" si="1"/>
        <v>14</v>
      </c>
      <c r="Q61" s="169" t="s">
        <v>372</v>
      </c>
    </row>
    <row r="62" spans="1:17" ht="27" customHeight="1">
      <c r="A62" s="44">
        <v>56</v>
      </c>
      <c r="B62" s="8" t="s">
        <v>102</v>
      </c>
      <c r="C62" s="8" t="s">
        <v>83</v>
      </c>
      <c r="D62" s="8" t="s">
        <v>84</v>
      </c>
      <c r="E62" s="9" t="s">
        <v>22</v>
      </c>
      <c r="F62" s="10">
        <v>39653</v>
      </c>
      <c r="G62" s="8" t="s">
        <v>340</v>
      </c>
      <c r="H62" s="216">
        <v>8</v>
      </c>
      <c r="I62" s="226"/>
      <c r="J62" s="201">
        <v>0</v>
      </c>
      <c r="K62" s="201">
        <v>0</v>
      </c>
      <c r="L62" s="201" t="s">
        <v>493</v>
      </c>
      <c r="M62" s="201" t="s">
        <v>491</v>
      </c>
      <c r="N62" s="202" t="s">
        <v>495</v>
      </c>
      <c r="O62" s="239">
        <v>3.5</v>
      </c>
      <c r="P62" s="242">
        <f t="shared" si="1"/>
        <v>14</v>
      </c>
      <c r="Q62" s="169" t="s">
        <v>359</v>
      </c>
    </row>
    <row r="63" spans="1:17" ht="27" customHeight="1">
      <c r="A63" s="43">
        <v>57</v>
      </c>
      <c r="B63" s="15" t="s">
        <v>217</v>
      </c>
      <c r="C63" s="15" t="s">
        <v>218</v>
      </c>
      <c r="D63" s="15" t="s">
        <v>90</v>
      </c>
      <c r="E63" s="9" t="s">
        <v>22</v>
      </c>
      <c r="F63" s="16">
        <v>39639</v>
      </c>
      <c r="G63" s="27" t="s">
        <v>347</v>
      </c>
      <c r="H63" s="216">
        <v>8</v>
      </c>
      <c r="I63" s="225"/>
      <c r="J63" s="199">
        <v>0</v>
      </c>
      <c r="K63" s="199">
        <v>0</v>
      </c>
      <c r="L63" s="199" t="s">
        <v>493</v>
      </c>
      <c r="M63" s="199" t="s">
        <v>491</v>
      </c>
      <c r="N63" s="200" t="s">
        <v>495</v>
      </c>
      <c r="O63" s="239">
        <v>3.5</v>
      </c>
      <c r="P63" s="242">
        <f t="shared" si="1"/>
        <v>14</v>
      </c>
      <c r="Q63" s="172" t="s">
        <v>367</v>
      </c>
    </row>
    <row r="64" spans="1:17" ht="27" customHeight="1">
      <c r="A64" s="43">
        <v>58</v>
      </c>
      <c r="B64" s="8" t="s">
        <v>315</v>
      </c>
      <c r="C64" s="8" t="s">
        <v>316</v>
      </c>
      <c r="D64" s="8" t="s">
        <v>56</v>
      </c>
      <c r="E64" s="9" t="s">
        <v>22</v>
      </c>
      <c r="F64" s="10">
        <v>39555</v>
      </c>
      <c r="G64" s="11" t="s">
        <v>353</v>
      </c>
      <c r="H64" s="216">
        <v>8</v>
      </c>
      <c r="I64" s="225"/>
      <c r="J64" s="199">
        <v>1.5</v>
      </c>
      <c r="K64" s="199">
        <v>0</v>
      </c>
      <c r="L64" s="199">
        <v>0</v>
      </c>
      <c r="M64" s="199">
        <v>0</v>
      </c>
      <c r="N64" s="200">
        <v>2</v>
      </c>
      <c r="O64" s="239">
        <v>3.5</v>
      </c>
      <c r="P64" s="242">
        <f t="shared" si="1"/>
        <v>14</v>
      </c>
      <c r="Q64" s="169" t="s">
        <v>375</v>
      </c>
    </row>
    <row r="65" spans="1:17" ht="27" customHeight="1">
      <c r="A65" s="44">
        <v>59</v>
      </c>
      <c r="B65" s="8" t="s">
        <v>265</v>
      </c>
      <c r="C65" s="8" t="s">
        <v>266</v>
      </c>
      <c r="D65" s="8" t="s">
        <v>184</v>
      </c>
      <c r="E65" s="9" t="s">
        <v>22</v>
      </c>
      <c r="F65" s="10">
        <v>39706</v>
      </c>
      <c r="G65" s="8" t="s">
        <v>351</v>
      </c>
      <c r="H65" s="216">
        <v>8</v>
      </c>
      <c r="I65" s="225"/>
      <c r="J65" s="199">
        <v>0</v>
      </c>
      <c r="K65" s="199">
        <v>0</v>
      </c>
      <c r="L65" s="199" t="s">
        <v>494</v>
      </c>
      <c r="M65" s="199" t="s">
        <v>504</v>
      </c>
      <c r="N65" s="200" t="s">
        <v>494</v>
      </c>
      <c r="O65" s="239">
        <v>3.25</v>
      </c>
      <c r="P65" s="242">
        <f t="shared" si="1"/>
        <v>13</v>
      </c>
      <c r="Q65" s="169" t="s">
        <v>372</v>
      </c>
    </row>
    <row r="66" spans="1:17" ht="27" customHeight="1">
      <c r="A66" s="43">
        <v>60</v>
      </c>
      <c r="B66" s="25" t="s">
        <v>111</v>
      </c>
      <c r="C66" s="25" t="s">
        <v>35</v>
      </c>
      <c r="D66" s="25" t="s">
        <v>65</v>
      </c>
      <c r="E66" s="9" t="s">
        <v>7</v>
      </c>
      <c r="F66" s="33">
        <v>39746</v>
      </c>
      <c r="G66" s="25" t="s">
        <v>341</v>
      </c>
      <c r="H66" s="216">
        <v>8</v>
      </c>
      <c r="I66" s="226"/>
      <c r="J66" s="201">
        <v>1</v>
      </c>
      <c r="K66" s="201">
        <v>0</v>
      </c>
      <c r="L66" s="201">
        <v>0</v>
      </c>
      <c r="M66" s="201" t="s">
        <v>492</v>
      </c>
      <c r="N66" s="202" t="s">
        <v>493</v>
      </c>
      <c r="O66" s="239">
        <v>3.25</v>
      </c>
      <c r="P66" s="242">
        <f t="shared" si="1"/>
        <v>13</v>
      </c>
      <c r="Q66" s="175" t="s">
        <v>360</v>
      </c>
    </row>
    <row r="67" spans="1:17" ht="27" customHeight="1">
      <c r="A67" s="43">
        <v>61</v>
      </c>
      <c r="B67" s="12" t="s">
        <v>230</v>
      </c>
      <c r="C67" s="12" t="s">
        <v>115</v>
      </c>
      <c r="D67" s="12" t="s">
        <v>231</v>
      </c>
      <c r="E67" s="9" t="s">
        <v>7</v>
      </c>
      <c r="F67" s="13">
        <v>39764</v>
      </c>
      <c r="G67" s="12" t="s">
        <v>348</v>
      </c>
      <c r="H67" s="216">
        <v>8</v>
      </c>
      <c r="I67" s="225"/>
      <c r="J67" s="199">
        <v>0</v>
      </c>
      <c r="K67" s="199">
        <v>0</v>
      </c>
      <c r="L67" s="199" t="s">
        <v>493</v>
      </c>
      <c r="M67" s="199" t="s">
        <v>498</v>
      </c>
      <c r="N67" s="200" t="s">
        <v>489</v>
      </c>
      <c r="O67" s="239">
        <v>3</v>
      </c>
      <c r="P67" s="242">
        <f t="shared" si="1"/>
        <v>12</v>
      </c>
      <c r="Q67" s="173" t="s">
        <v>369</v>
      </c>
    </row>
    <row r="68" spans="1:17" ht="27" customHeight="1">
      <c r="A68" s="44">
        <v>62</v>
      </c>
      <c r="B68" s="8" t="s">
        <v>280</v>
      </c>
      <c r="C68" s="8" t="s">
        <v>31</v>
      </c>
      <c r="D68" s="8" t="s">
        <v>281</v>
      </c>
      <c r="E68" s="9" t="s">
        <v>22</v>
      </c>
      <c r="F68" s="10">
        <v>39783</v>
      </c>
      <c r="G68" s="8" t="s">
        <v>351</v>
      </c>
      <c r="H68" s="216">
        <v>8</v>
      </c>
      <c r="I68" s="225"/>
      <c r="J68" s="199">
        <v>0.5</v>
      </c>
      <c r="K68" s="199">
        <v>0</v>
      </c>
      <c r="L68" s="199" t="s">
        <v>494</v>
      </c>
      <c r="M68" s="199" t="s">
        <v>489</v>
      </c>
      <c r="N68" s="200" t="s">
        <v>494</v>
      </c>
      <c r="O68" s="239">
        <v>3</v>
      </c>
      <c r="P68" s="242">
        <f t="shared" si="1"/>
        <v>12</v>
      </c>
      <c r="Q68" s="169" t="s">
        <v>372</v>
      </c>
    </row>
    <row r="69" spans="1:17" ht="27" customHeight="1">
      <c r="A69" s="43">
        <v>63</v>
      </c>
      <c r="B69" s="11" t="s">
        <v>155</v>
      </c>
      <c r="C69" s="11" t="s">
        <v>156</v>
      </c>
      <c r="D69" s="11" t="s">
        <v>157</v>
      </c>
      <c r="E69" s="9" t="s">
        <v>22</v>
      </c>
      <c r="F69" s="10">
        <v>39594</v>
      </c>
      <c r="G69" s="26" t="s">
        <v>343</v>
      </c>
      <c r="H69" s="216">
        <v>8</v>
      </c>
      <c r="I69" s="226"/>
      <c r="J69" s="201">
        <v>0</v>
      </c>
      <c r="K69" s="201">
        <v>0</v>
      </c>
      <c r="L69" s="201">
        <v>2</v>
      </c>
      <c r="M69" s="201">
        <v>0</v>
      </c>
      <c r="N69" s="202">
        <v>1</v>
      </c>
      <c r="O69" s="239">
        <v>3</v>
      </c>
      <c r="P69" s="242">
        <f t="shared" si="1"/>
        <v>12</v>
      </c>
      <c r="Q69" s="171" t="s">
        <v>362</v>
      </c>
    </row>
    <row r="70" spans="1:17" ht="27" customHeight="1">
      <c r="A70" s="43">
        <v>64</v>
      </c>
      <c r="B70" s="8" t="s">
        <v>304</v>
      </c>
      <c r="C70" s="8" t="s">
        <v>305</v>
      </c>
      <c r="D70" s="8" t="s">
        <v>306</v>
      </c>
      <c r="E70" s="9" t="s">
        <v>22</v>
      </c>
      <c r="F70" s="13">
        <v>39743</v>
      </c>
      <c r="G70" s="8" t="s">
        <v>352</v>
      </c>
      <c r="H70" s="216">
        <v>8</v>
      </c>
      <c r="I70" s="225"/>
      <c r="J70" s="199">
        <v>2</v>
      </c>
      <c r="K70" s="199">
        <v>0</v>
      </c>
      <c r="L70" s="199" t="s">
        <v>493</v>
      </c>
      <c r="M70" s="199" t="s">
        <v>493</v>
      </c>
      <c r="N70" s="200" t="s">
        <v>494</v>
      </c>
      <c r="O70" s="239">
        <v>3</v>
      </c>
      <c r="P70" s="242">
        <f t="shared" si="1"/>
        <v>12</v>
      </c>
      <c r="Q70" s="169" t="s">
        <v>374</v>
      </c>
    </row>
    <row r="71" spans="1:17" ht="27" customHeight="1">
      <c r="A71" s="44">
        <v>65</v>
      </c>
      <c r="B71" s="8" t="s">
        <v>270</v>
      </c>
      <c r="C71" s="8" t="s">
        <v>64</v>
      </c>
      <c r="D71" s="8" t="s">
        <v>71</v>
      </c>
      <c r="E71" s="9" t="s">
        <v>7</v>
      </c>
      <c r="F71" s="10">
        <v>39683</v>
      </c>
      <c r="G71" s="8" t="s">
        <v>351</v>
      </c>
      <c r="H71" s="216">
        <v>8</v>
      </c>
      <c r="I71" s="225"/>
      <c r="J71" s="199">
        <v>1</v>
      </c>
      <c r="K71" s="199">
        <v>0</v>
      </c>
      <c r="L71" s="199" t="s">
        <v>493</v>
      </c>
      <c r="M71" s="199" t="s">
        <v>494</v>
      </c>
      <c r="N71" s="200" t="s">
        <v>494</v>
      </c>
      <c r="O71" s="239">
        <v>3</v>
      </c>
      <c r="P71" s="242">
        <f t="shared" si="1"/>
        <v>12</v>
      </c>
      <c r="Q71" s="169" t="s">
        <v>372</v>
      </c>
    </row>
    <row r="72" spans="1:17" ht="27" customHeight="1">
      <c r="A72" s="43">
        <v>66</v>
      </c>
      <c r="B72" s="25" t="s">
        <v>129</v>
      </c>
      <c r="C72" s="25" t="s">
        <v>50</v>
      </c>
      <c r="D72" s="25" t="s">
        <v>130</v>
      </c>
      <c r="E72" s="9" t="s">
        <v>22</v>
      </c>
      <c r="F72" s="33">
        <v>39711</v>
      </c>
      <c r="G72" s="25" t="s">
        <v>341</v>
      </c>
      <c r="H72" s="216">
        <v>8</v>
      </c>
      <c r="I72" s="226"/>
      <c r="J72" s="201">
        <v>0</v>
      </c>
      <c r="K72" s="201">
        <v>0</v>
      </c>
      <c r="L72" s="201">
        <v>2</v>
      </c>
      <c r="M72" s="201">
        <v>0</v>
      </c>
      <c r="N72" s="202">
        <v>1</v>
      </c>
      <c r="O72" s="239">
        <v>3</v>
      </c>
      <c r="P72" s="242">
        <f t="shared" ref="P72:P130" si="2">O72*100/25</f>
        <v>12</v>
      </c>
      <c r="Q72" s="175" t="s">
        <v>360</v>
      </c>
    </row>
    <row r="73" spans="1:17" ht="27" customHeight="1">
      <c r="A73" s="43">
        <v>67</v>
      </c>
      <c r="B73" s="25" t="s">
        <v>120</v>
      </c>
      <c r="C73" s="25" t="s">
        <v>121</v>
      </c>
      <c r="D73" s="25" t="s">
        <v>122</v>
      </c>
      <c r="E73" s="9" t="s">
        <v>7</v>
      </c>
      <c r="F73" s="33">
        <v>39628</v>
      </c>
      <c r="G73" s="25" t="s">
        <v>341</v>
      </c>
      <c r="H73" s="216">
        <v>8</v>
      </c>
      <c r="I73" s="201"/>
      <c r="J73" s="201">
        <v>0.5</v>
      </c>
      <c r="K73" s="201">
        <v>0</v>
      </c>
      <c r="L73" s="201">
        <v>0</v>
      </c>
      <c r="M73" s="201">
        <v>0.75</v>
      </c>
      <c r="N73" s="202">
        <v>1.5</v>
      </c>
      <c r="O73" s="239">
        <v>2.75</v>
      </c>
      <c r="P73" s="242">
        <f t="shared" si="2"/>
        <v>11</v>
      </c>
      <c r="Q73" s="175" t="s">
        <v>360</v>
      </c>
    </row>
    <row r="74" spans="1:17" ht="27" customHeight="1">
      <c r="A74" s="44">
        <v>68</v>
      </c>
      <c r="B74" s="8" t="s">
        <v>283</v>
      </c>
      <c r="C74" s="8" t="s">
        <v>284</v>
      </c>
      <c r="D74" s="8" t="s">
        <v>74</v>
      </c>
      <c r="E74" s="9" t="s">
        <v>7</v>
      </c>
      <c r="F74" s="10">
        <v>39895</v>
      </c>
      <c r="G74" s="8" t="s">
        <v>351</v>
      </c>
      <c r="H74" s="216">
        <v>8</v>
      </c>
      <c r="I74" s="225"/>
      <c r="J74" s="199">
        <v>0.5</v>
      </c>
      <c r="K74" s="199">
        <v>0</v>
      </c>
      <c r="L74" s="199" t="s">
        <v>493</v>
      </c>
      <c r="M74" s="199" t="s">
        <v>501</v>
      </c>
      <c r="N74" s="200" t="s">
        <v>489</v>
      </c>
      <c r="O74" s="239">
        <v>2.75</v>
      </c>
      <c r="P74" s="242">
        <f t="shared" si="2"/>
        <v>11</v>
      </c>
      <c r="Q74" s="169" t="s">
        <v>372</v>
      </c>
    </row>
    <row r="75" spans="1:17" ht="27" customHeight="1">
      <c r="A75" s="43">
        <v>69</v>
      </c>
      <c r="B75" s="25" t="s">
        <v>112</v>
      </c>
      <c r="C75" s="25" t="s">
        <v>89</v>
      </c>
      <c r="D75" s="25" t="s">
        <v>32</v>
      </c>
      <c r="E75" s="9" t="s">
        <v>22</v>
      </c>
      <c r="F75" s="33">
        <v>39485</v>
      </c>
      <c r="G75" s="25" t="s">
        <v>341</v>
      </c>
      <c r="H75" s="216">
        <v>8</v>
      </c>
      <c r="I75" s="226"/>
      <c r="J75" s="201">
        <v>0.5</v>
      </c>
      <c r="K75" s="201">
        <v>0</v>
      </c>
      <c r="L75" s="201">
        <v>0</v>
      </c>
      <c r="M75" s="201" t="s">
        <v>493</v>
      </c>
      <c r="N75" s="202" t="s">
        <v>495</v>
      </c>
      <c r="O75" s="239">
        <v>2.5</v>
      </c>
      <c r="P75" s="242">
        <f t="shared" si="2"/>
        <v>10</v>
      </c>
      <c r="Q75" s="175" t="s">
        <v>360</v>
      </c>
    </row>
    <row r="76" spans="1:17" ht="27" customHeight="1">
      <c r="A76" s="43">
        <v>70</v>
      </c>
      <c r="B76" s="11" t="s">
        <v>141</v>
      </c>
      <c r="C76" s="11" t="s">
        <v>115</v>
      </c>
      <c r="D76" s="11" t="s">
        <v>79</v>
      </c>
      <c r="E76" s="9" t="s">
        <v>7</v>
      </c>
      <c r="F76" s="10">
        <v>39786</v>
      </c>
      <c r="G76" s="11" t="s">
        <v>342</v>
      </c>
      <c r="H76" s="216">
        <v>8</v>
      </c>
      <c r="I76" s="227"/>
      <c r="J76" s="203">
        <v>1</v>
      </c>
      <c r="K76" s="203">
        <v>0</v>
      </c>
      <c r="L76" s="203">
        <v>0</v>
      </c>
      <c r="M76" s="203">
        <v>0</v>
      </c>
      <c r="N76" s="204">
        <v>1.5</v>
      </c>
      <c r="O76" s="239">
        <v>2.5</v>
      </c>
      <c r="P76" s="242">
        <f t="shared" si="2"/>
        <v>10</v>
      </c>
      <c r="Q76" s="171" t="s">
        <v>361</v>
      </c>
    </row>
    <row r="77" spans="1:17" ht="27" customHeight="1">
      <c r="A77" s="44">
        <v>71</v>
      </c>
      <c r="B77" s="34" t="s">
        <v>198</v>
      </c>
      <c r="C77" s="34" t="s">
        <v>199</v>
      </c>
      <c r="D77" s="34" t="s">
        <v>75</v>
      </c>
      <c r="E77" s="9" t="s">
        <v>22</v>
      </c>
      <c r="F77" s="35">
        <v>39668</v>
      </c>
      <c r="G77" s="34" t="s">
        <v>346</v>
      </c>
      <c r="H77" s="216">
        <v>8</v>
      </c>
      <c r="I77" s="225"/>
      <c r="J77" s="199">
        <v>1.5</v>
      </c>
      <c r="K77" s="199">
        <v>0</v>
      </c>
      <c r="L77" s="199" t="s">
        <v>493</v>
      </c>
      <c r="M77" s="199" t="s">
        <v>493</v>
      </c>
      <c r="N77" s="200" t="s">
        <v>494</v>
      </c>
      <c r="O77" s="239">
        <v>2.5</v>
      </c>
      <c r="P77" s="242">
        <f t="shared" si="2"/>
        <v>10</v>
      </c>
      <c r="Q77" s="176" t="s">
        <v>365</v>
      </c>
    </row>
    <row r="78" spans="1:17" ht="27" customHeight="1">
      <c r="A78" s="43">
        <v>72</v>
      </c>
      <c r="B78" s="25" t="s">
        <v>113</v>
      </c>
      <c r="C78" s="25" t="s">
        <v>72</v>
      </c>
      <c r="D78" s="25" t="s">
        <v>114</v>
      </c>
      <c r="E78" s="9" t="s">
        <v>22</v>
      </c>
      <c r="F78" s="33">
        <v>39664</v>
      </c>
      <c r="G78" s="25" t="s">
        <v>341</v>
      </c>
      <c r="H78" s="216">
        <v>8</v>
      </c>
      <c r="I78" s="228"/>
      <c r="J78" s="205">
        <v>0.5</v>
      </c>
      <c r="K78" s="205">
        <v>0</v>
      </c>
      <c r="L78" s="205" t="s">
        <v>493</v>
      </c>
      <c r="M78" s="205" t="s">
        <v>493</v>
      </c>
      <c r="N78" s="206" t="s">
        <v>495</v>
      </c>
      <c r="O78" s="239">
        <v>2.5</v>
      </c>
      <c r="P78" s="242">
        <f t="shared" si="2"/>
        <v>10</v>
      </c>
      <c r="Q78" s="175" t="s">
        <v>360</v>
      </c>
    </row>
    <row r="79" spans="1:17" ht="27" customHeight="1">
      <c r="A79" s="43">
        <v>73</v>
      </c>
      <c r="B79" s="11" t="s">
        <v>158</v>
      </c>
      <c r="C79" s="11" t="s">
        <v>159</v>
      </c>
      <c r="D79" s="11" t="s">
        <v>160</v>
      </c>
      <c r="E79" s="9" t="s">
        <v>22</v>
      </c>
      <c r="F79" s="10">
        <v>39634</v>
      </c>
      <c r="G79" s="11" t="s">
        <v>344</v>
      </c>
      <c r="H79" s="216">
        <v>8</v>
      </c>
      <c r="I79" s="229"/>
      <c r="J79" s="207">
        <v>0.5</v>
      </c>
      <c r="K79" s="207">
        <v>0</v>
      </c>
      <c r="L79" s="207" t="s">
        <v>495</v>
      </c>
      <c r="M79" s="207" t="s">
        <v>493</v>
      </c>
      <c r="N79" s="208" t="s">
        <v>493</v>
      </c>
      <c r="O79" s="239">
        <v>2.5</v>
      </c>
      <c r="P79" s="242">
        <f t="shared" si="2"/>
        <v>10</v>
      </c>
      <c r="Q79" s="171" t="s">
        <v>363</v>
      </c>
    </row>
    <row r="80" spans="1:17" ht="27" customHeight="1">
      <c r="A80" s="44">
        <v>74</v>
      </c>
      <c r="B80" s="15" t="s">
        <v>43</v>
      </c>
      <c r="C80" s="15" t="s">
        <v>220</v>
      </c>
      <c r="D80" s="15" t="s">
        <v>66</v>
      </c>
      <c r="E80" s="9" t="s">
        <v>22</v>
      </c>
      <c r="F80" s="16">
        <v>39422</v>
      </c>
      <c r="G80" s="27" t="s">
        <v>347</v>
      </c>
      <c r="H80" s="216">
        <v>8</v>
      </c>
      <c r="I80" s="225"/>
      <c r="J80" s="199">
        <v>0</v>
      </c>
      <c r="K80" s="199">
        <v>0</v>
      </c>
      <c r="L80" s="199" t="s">
        <v>493</v>
      </c>
      <c r="M80" s="199" t="s">
        <v>492</v>
      </c>
      <c r="N80" s="200" t="s">
        <v>493</v>
      </c>
      <c r="O80" s="239">
        <v>2.25</v>
      </c>
      <c r="P80" s="242">
        <f t="shared" si="2"/>
        <v>9</v>
      </c>
      <c r="Q80" s="172" t="s">
        <v>367</v>
      </c>
    </row>
    <row r="81" spans="1:17" ht="27" customHeight="1">
      <c r="A81" s="43">
        <v>75</v>
      </c>
      <c r="B81" s="19" t="s">
        <v>243</v>
      </c>
      <c r="C81" s="19" t="s">
        <v>91</v>
      </c>
      <c r="D81" s="19" t="s">
        <v>87</v>
      </c>
      <c r="E81" s="9" t="s">
        <v>22</v>
      </c>
      <c r="F81" s="36">
        <v>39463</v>
      </c>
      <c r="G81" s="19" t="s">
        <v>349</v>
      </c>
      <c r="H81" s="216">
        <v>8</v>
      </c>
      <c r="I81" s="225"/>
      <c r="J81" s="199">
        <v>1</v>
      </c>
      <c r="K81" s="199">
        <v>0</v>
      </c>
      <c r="L81" s="199">
        <v>0</v>
      </c>
      <c r="M81" s="199">
        <v>1.25</v>
      </c>
      <c r="N81" s="200">
        <v>0</v>
      </c>
      <c r="O81" s="239">
        <v>2.25</v>
      </c>
      <c r="P81" s="242">
        <f t="shared" si="2"/>
        <v>9</v>
      </c>
      <c r="Q81" s="170" t="s">
        <v>370</v>
      </c>
    </row>
    <row r="82" spans="1:17" ht="27" customHeight="1">
      <c r="A82" s="43">
        <v>76</v>
      </c>
      <c r="B82" s="8" t="s">
        <v>327</v>
      </c>
      <c r="C82" s="8" t="s">
        <v>41</v>
      </c>
      <c r="D82" s="8" t="s">
        <v>328</v>
      </c>
      <c r="E82" s="9" t="s">
        <v>22</v>
      </c>
      <c r="F82" s="10">
        <v>39527</v>
      </c>
      <c r="G82" s="11" t="s">
        <v>354</v>
      </c>
      <c r="H82" s="216">
        <v>8</v>
      </c>
      <c r="I82" s="225"/>
      <c r="J82" s="199">
        <v>0</v>
      </c>
      <c r="K82" s="199">
        <v>0</v>
      </c>
      <c r="L82" s="199" t="s">
        <v>493</v>
      </c>
      <c r="M82" s="199" t="s">
        <v>497</v>
      </c>
      <c r="N82" s="200" t="s">
        <v>491</v>
      </c>
      <c r="O82" s="239">
        <v>2.25</v>
      </c>
      <c r="P82" s="242">
        <f t="shared" si="2"/>
        <v>9</v>
      </c>
      <c r="Q82" s="171" t="s">
        <v>376</v>
      </c>
    </row>
    <row r="83" spans="1:17" ht="27" customHeight="1">
      <c r="A83" s="44">
        <v>77</v>
      </c>
      <c r="B83" s="15" t="s">
        <v>208</v>
      </c>
      <c r="C83" s="15" t="s">
        <v>26</v>
      </c>
      <c r="D83" s="15" t="s">
        <v>182</v>
      </c>
      <c r="E83" s="9" t="s">
        <v>22</v>
      </c>
      <c r="F83" s="16">
        <v>39712</v>
      </c>
      <c r="G83" s="27" t="s">
        <v>347</v>
      </c>
      <c r="H83" s="216">
        <v>8</v>
      </c>
      <c r="I83" s="225"/>
      <c r="J83" s="199">
        <v>0</v>
      </c>
      <c r="K83" s="199">
        <v>0</v>
      </c>
      <c r="L83" s="199" t="s">
        <v>493</v>
      </c>
      <c r="M83" s="199" t="s">
        <v>493</v>
      </c>
      <c r="N83" s="200" t="s">
        <v>495</v>
      </c>
      <c r="O83" s="239">
        <v>2</v>
      </c>
      <c r="P83" s="242">
        <f t="shared" si="2"/>
        <v>8</v>
      </c>
      <c r="Q83" s="172" t="s">
        <v>367</v>
      </c>
    </row>
    <row r="84" spans="1:17" ht="27" customHeight="1">
      <c r="A84" s="43">
        <v>78</v>
      </c>
      <c r="B84" s="12" t="s">
        <v>235</v>
      </c>
      <c r="C84" s="12" t="s">
        <v>236</v>
      </c>
      <c r="D84" s="12" t="s">
        <v>237</v>
      </c>
      <c r="E84" s="9" t="s">
        <v>7</v>
      </c>
      <c r="F84" s="13">
        <v>39551</v>
      </c>
      <c r="G84" s="12" t="s">
        <v>348</v>
      </c>
      <c r="H84" s="216">
        <v>8</v>
      </c>
      <c r="I84" s="225"/>
      <c r="J84" s="199">
        <v>0</v>
      </c>
      <c r="K84" s="199">
        <v>0</v>
      </c>
      <c r="L84" s="199" t="s">
        <v>491</v>
      </c>
      <c r="M84" s="199" t="s">
        <v>493</v>
      </c>
      <c r="N84" s="200" t="s">
        <v>489</v>
      </c>
      <c r="O84" s="239">
        <v>2</v>
      </c>
      <c r="P84" s="242">
        <f t="shared" si="2"/>
        <v>8</v>
      </c>
      <c r="Q84" s="173" t="s">
        <v>369</v>
      </c>
    </row>
    <row r="85" spans="1:17" ht="27" customHeight="1">
      <c r="A85" s="43">
        <v>79</v>
      </c>
      <c r="B85" s="25" t="s">
        <v>127</v>
      </c>
      <c r="C85" s="25" t="s">
        <v>128</v>
      </c>
      <c r="D85" s="25" t="s">
        <v>90</v>
      </c>
      <c r="E85" s="9" t="s">
        <v>22</v>
      </c>
      <c r="F85" s="33">
        <v>39793</v>
      </c>
      <c r="G85" s="25" t="s">
        <v>341</v>
      </c>
      <c r="H85" s="216">
        <v>8</v>
      </c>
      <c r="I85" s="226"/>
      <c r="J85" s="201">
        <v>0</v>
      </c>
      <c r="K85" s="201">
        <v>0</v>
      </c>
      <c r="L85" s="201">
        <v>2</v>
      </c>
      <c r="M85" s="201">
        <v>0</v>
      </c>
      <c r="N85" s="202">
        <v>0</v>
      </c>
      <c r="O85" s="239">
        <v>2</v>
      </c>
      <c r="P85" s="242">
        <f t="shared" si="2"/>
        <v>8</v>
      </c>
      <c r="Q85" s="175" t="s">
        <v>360</v>
      </c>
    </row>
    <row r="86" spans="1:17" ht="27" customHeight="1">
      <c r="A86" s="44">
        <v>80</v>
      </c>
      <c r="B86" s="11" t="s">
        <v>98</v>
      </c>
      <c r="C86" s="11" t="s">
        <v>77</v>
      </c>
      <c r="D86" s="31" t="s">
        <v>99</v>
      </c>
      <c r="E86" s="9" t="s">
        <v>7</v>
      </c>
      <c r="F86" s="10">
        <v>39579</v>
      </c>
      <c r="G86" s="24" t="s">
        <v>339</v>
      </c>
      <c r="H86" s="216">
        <v>8</v>
      </c>
      <c r="I86" s="226"/>
      <c r="J86" s="201">
        <v>0.5</v>
      </c>
      <c r="K86" s="201">
        <v>0</v>
      </c>
      <c r="L86" s="201" t="s">
        <v>493</v>
      </c>
      <c r="M86" s="201" t="s">
        <v>493</v>
      </c>
      <c r="N86" s="202" t="s">
        <v>491</v>
      </c>
      <c r="O86" s="239">
        <v>2</v>
      </c>
      <c r="P86" s="242">
        <f t="shared" si="2"/>
        <v>8</v>
      </c>
      <c r="Q86" s="171" t="s">
        <v>357</v>
      </c>
    </row>
    <row r="87" spans="1:17" ht="27" customHeight="1">
      <c r="A87" s="43">
        <v>81</v>
      </c>
      <c r="B87" s="12" t="s">
        <v>232</v>
      </c>
      <c r="C87" s="12" t="s">
        <v>33</v>
      </c>
      <c r="D87" s="12" t="s">
        <v>88</v>
      </c>
      <c r="E87" s="9" t="s">
        <v>7</v>
      </c>
      <c r="F87" s="13">
        <v>39496</v>
      </c>
      <c r="G87" s="12" t="s">
        <v>348</v>
      </c>
      <c r="H87" s="216">
        <v>8</v>
      </c>
      <c r="I87" s="225"/>
      <c r="J87" s="199">
        <v>0</v>
      </c>
      <c r="K87" s="199">
        <v>0</v>
      </c>
      <c r="L87" s="199" t="s">
        <v>489</v>
      </c>
      <c r="M87" s="199" t="s">
        <v>493</v>
      </c>
      <c r="N87" s="200" t="s">
        <v>491</v>
      </c>
      <c r="O87" s="239">
        <v>2</v>
      </c>
      <c r="P87" s="242">
        <f t="shared" si="2"/>
        <v>8</v>
      </c>
      <c r="Q87" s="173" t="s">
        <v>369</v>
      </c>
    </row>
    <row r="88" spans="1:17" ht="27" customHeight="1">
      <c r="A88" s="43">
        <v>82</v>
      </c>
      <c r="B88" s="8" t="s">
        <v>267</v>
      </c>
      <c r="C88" s="8" t="s">
        <v>177</v>
      </c>
      <c r="D88" s="8" t="s">
        <v>73</v>
      </c>
      <c r="E88" s="9" t="s">
        <v>22</v>
      </c>
      <c r="F88" s="10">
        <v>39642</v>
      </c>
      <c r="G88" s="8" t="s">
        <v>351</v>
      </c>
      <c r="H88" s="216">
        <v>8</v>
      </c>
      <c r="I88" s="225"/>
      <c r="J88" s="199">
        <v>0.5</v>
      </c>
      <c r="K88" s="199">
        <v>0</v>
      </c>
      <c r="L88" s="199" t="s">
        <v>493</v>
      </c>
      <c r="M88" s="199" t="s">
        <v>489</v>
      </c>
      <c r="N88" s="200" t="s">
        <v>494</v>
      </c>
      <c r="O88" s="239">
        <v>2</v>
      </c>
      <c r="P88" s="242">
        <f t="shared" si="2"/>
        <v>8</v>
      </c>
      <c r="Q88" s="169" t="s">
        <v>372</v>
      </c>
    </row>
    <row r="89" spans="1:17" ht="27" customHeight="1">
      <c r="A89" s="44">
        <v>83</v>
      </c>
      <c r="B89" s="25" t="s">
        <v>132</v>
      </c>
      <c r="C89" s="25" t="s">
        <v>133</v>
      </c>
      <c r="D89" s="25" t="s">
        <v>134</v>
      </c>
      <c r="E89" s="9" t="s">
        <v>22</v>
      </c>
      <c r="F89" s="33">
        <v>39591</v>
      </c>
      <c r="G89" s="25" t="s">
        <v>341</v>
      </c>
      <c r="H89" s="216">
        <v>8</v>
      </c>
      <c r="I89" s="227"/>
      <c r="J89" s="203">
        <v>0</v>
      </c>
      <c r="K89" s="203">
        <v>0</v>
      </c>
      <c r="L89" s="203">
        <v>1</v>
      </c>
      <c r="M89" s="203">
        <v>0</v>
      </c>
      <c r="N89" s="204">
        <v>1</v>
      </c>
      <c r="O89" s="239">
        <v>2</v>
      </c>
      <c r="P89" s="242">
        <f t="shared" si="2"/>
        <v>8</v>
      </c>
      <c r="Q89" s="175" t="s">
        <v>360</v>
      </c>
    </row>
    <row r="90" spans="1:17" ht="27" customHeight="1">
      <c r="A90" s="43">
        <v>84</v>
      </c>
      <c r="B90" s="25" t="s">
        <v>70</v>
      </c>
      <c r="C90" s="25" t="s">
        <v>53</v>
      </c>
      <c r="D90" s="25" t="s">
        <v>131</v>
      </c>
      <c r="E90" s="9" t="s">
        <v>7</v>
      </c>
      <c r="F90" s="33">
        <v>39716</v>
      </c>
      <c r="G90" s="25" t="s">
        <v>341</v>
      </c>
      <c r="H90" s="216">
        <v>8</v>
      </c>
      <c r="I90" s="226"/>
      <c r="J90" s="201">
        <v>0</v>
      </c>
      <c r="K90" s="201">
        <v>0</v>
      </c>
      <c r="L90" s="201" t="s">
        <v>493</v>
      </c>
      <c r="M90" s="201" t="s">
        <v>491</v>
      </c>
      <c r="N90" s="202" t="s">
        <v>489</v>
      </c>
      <c r="O90" s="239">
        <v>2</v>
      </c>
      <c r="P90" s="242">
        <f t="shared" si="2"/>
        <v>8</v>
      </c>
      <c r="Q90" s="175" t="s">
        <v>360</v>
      </c>
    </row>
    <row r="91" spans="1:17" ht="27" customHeight="1">
      <c r="A91" s="43">
        <v>85</v>
      </c>
      <c r="B91" s="12" t="s">
        <v>161</v>
      </c>
      <c r="C91" s="12" t="s">
        <v>162</v>
      </c>
      <c r="D91" s="12" t="s">
        <v>163</v>
      </c>
      <c r="E91" s="9" t="s">
        <v>22</v>
      </c>
      <c r="F91" s="13">
        <v>39793</v>
      </c>
      <c r="G91" s="12" t="s">
        <v>344</v>
      </c>
      <c r="H91" s="216">
        <v>8</v>
      </c>
      <c r="I91" s="229"/>
      <c r="J91" s="207">
        <v>1</v>
      </c>
      <c r="K91" s="207">
        <v>0</v>
      </c>
      <c r="L91" s="207">
        <v>0</v>
      </c>
      <c r="M91" s="207">
        <v>0</v>
      </c>
      <c r="N91" s="208">
        <v>1</v>
      </c>
      <c r="O91" s="239">
        <v>2</v>
      </c>
      <c r="P91" s="242">
        <f t="shared" si="2"/>
        <v>8</v>
      </c>
      <c r="Q91" s="173" t="s">
        <v>363</v>
      </c>
    </row>
    <row r="92" spans="1:17" ht="27" customHeight="1">
      <c r="A92" s="44">
        <v>86</v>
      </c>
      <c r="B92" s="19" t="s">
        <v>241</v>
      </c>
      <c r="C92" s="19" t="s">
        <v>242</v>
      </c>
      <c r="D92" s="19" t="s">
        <v>55</v>
      </c>
      <c r="E92" s="9" t="s">
        <v>22</v>
      </c>
      <c r="F92" s="36">
        <v>39855</v>
      </c>
      <c r="G92" s="19" t="s">
        <v>349</v>
      </c>
      <c r="H92" s="216">
        <v>8</v>
      </c>
      <c r="I92" s="225"/>
      <c r="J92" s="199">
        <v>0</v>
      </c>
      <c r="K92" s="199">
        <v>0</v>
      </c>
      <c r="L92" s="199">
        <v>0</v>
      </c>
      <c r="M92" s="199">
        <v>0</v>
      </c>
      <c r="N92" s="200">
        <v>2</v>
      </c>
      <c r="O92" s="239">
        <v>2</v>
      </c>
      <c r="P92" s="242">
        <f t="shared" si="2"/>
        <v>8</v>
      </c>
      <c r="Q92" s="170" t="s">
        <v>370</v>
      </c>
    </row>
    <row r="93" spans="1:17" ht="27" customHeight="1">
      <c r="A93" s="43">
        <v>87</v>
      </c>
      <c r="B93" s="34" t="s">
        <v>192</v>
      </c>
      <c r="C93" s="34" t="s">
        <v>193</v>
      </c>
      <c r="D93" s="34" t="s">
        <v>69</v>
      </c>
      <c r="E93" s="9" t="s">
        <v>22</v>
      </c>
      <c r="F93" s="35">
        <v>39707</v>
      </c>
      <c r="G93" s="34" t="s">
        <v>346</v>
      </c>
      <c r="H93" s="216">
        <v>8</v>
      </c>
      <c r="I93" s="225"/>
      <c r="J93" s="199">
        <v>1</v>
      </c>
      <c r="K93" s="199">
        <v>0</v>
      </c>
      <c r="L93" s="199">
        <v>0</v>
      </c>
      <c r="M93" s="199">
        <v>0</v>
      </c>
      <c r="N93" s="200">
        <v>1</v>
      </c>
      <c r="O93" s="239">
        <v>2</v>
      </c>
      <c r="P93" s="242">
        <f t="shared" si="2"/>
        <v>8</v>
      </c>
      <c r="Q93" s="176" t="s">
        <v>365</v>
      </c>
    </row>
    <row r="94" spans="1:17" ht="27" customHeight="1">
      <c r="A94" s="43">
        <v>88</v>
      </c>
      <c r="B94" s="8" t="s">
        <v>126</v>
      </c>
      <c r="C94" s="8" t="s">
        <v>72</v>
      </c>
      <c r="D94" s="8" t="s">
        <v>184</v>
      </c>
      <c r="E94" s="9" t="s">
        <v>22</v>
      </c>
      <c r="F94" s="10">
        <v>39855</v>
      </c>
      <c r="G94" s="8" t="s">
        <v>351</v>
      </c>
      <c r="H94" s="216">
        <v>8</v>
      </c>
      <c r="I94" s="225"/>
      <c r="J94" s="199">
        <v>0</v>
      </c>
      <c r="K94" s="199">
        <v>0</v>
      </c>
      <c r="L94" s="199" t="s">
        <v>493</v>
      </c>
      <c r="M94" s="199" t="s">
        <v>493</v>
      </c>
      <c r="N94" s="200" t="s">
        <v>495</v>
      </c>
      <c r="O94" s="239">
        <v>2</v>
      </c>
      <c r="P94" s="242">
        <f t="shared" si="2"/>
        <v>8</v>
      </c>
      <c r="Q94" s="169" t="s">
        <v>372</v>
      </c>
    </row>
    <row r="95" spans="1:17" ht="27" customHeight="1">
      <c r="A95" s="44">
        <v>89</v>
      </c>
      <c r="B95" s="11" t="s">
        <v>153</v>
      </c>
      <c r="C95" s="11" t="s">
        <v>31</v>
      </c>
      <c r="D95" s="11" t="s">
        <v>154</v>
      </c>
      <c r="E95" s="9" t="s">
        <v>22</v>
      </c>
      <c r="F95" s="10">
        <v>39591</v>
      </c>
      <c r="G95" s="26" t="s">
        <v>343</v>
      </c>
      <c r="H95" s="216">
        <v>8</v>
      </c>
      <c r="I95" s="226"/>
      <c r="J95" s="201">
        <v>0</v>
      </c>
      <c r="K95" s="201">
        <v>0</v>
      </c>
      <c r="L95" s="201">
        <v>1</v>
      </c>
      <c r="M95" s="201">
        <v>0</v>
      </c>
      <c r="N95" s="202">
        <v>1</v>
      </c>
      <c r="O95" s="239">
        <v>2</v>
      </c>
      <c r="P95" s="242">
        <f t="shared" si="2"/>
        <v>8</v>
      </c>
      <c r="Q95" s="171" t="s">
        <v>362</v>
      </c>
    </row>
    <row r="96" spans="1:17" ht="27" customHeight="1">
      <c r="A96" s="43">
        <v>90</v>
      </c>
      <c r="B96" s="15" t="s">
        <v>212</v>
      </c>
      <c r="C96" s="15" t="s">
        <v>48</v>
      </c>
      <c r="D96" s="15" t="s">
        <v>213</v>
      </c>
      <c r="E96" s="9" t="s">
        <v>7</v>
      </c>
      <c r="F96" s="16">
        <v>39593</v>
      </c>
      <c r="G96" s="27" t="s">
        <v>347</v>
      </c>
      <c r="H96" s="216">
        <v>8</v>
      </c>
      <c r="I96" s="225"/>
      <c r="J96" s="199">
        <v>0</v>
      </c>
      <c r="K96" s="199">
        <v>0</v>
      </c>
      <c r="L96" s="199">
        <v>1</v>
      </c>
      <c r="M96" s="199">
        <v>0</v>
      </c>
      <c r="N96" s="200">
        <v>1</v>
      </c>
      <c r="O96" s="239">
        <v>2</v>
      </c>
      <c r="P96" s="242">
        <f t="shared" si="2"/>
        <v>8</v>
      </c>
      <c r="Q96" s="172" t="s">
        <v>368</v>
      </c>
    </row>
    <row r="97" spans="1:17" ht="27" customHeight="1">
      <c r="A97" s="43">
        <v>91</v>
      </c>
      <c r="B97" s="8" t="s">
        <v>285</v>
      </c>
      <c r="C97" s="8" t="s">
        <v>286</v>
      </c>
      <c r="D97" s="8" t="s">
        <v>287</v>
      </c>
      <c r="E97" s="9" t="s">
        <v>22</v>
      </c>
      <c r="F97" s="10">
        <v>39825</v>
      </c>
      <c r="G97" s="8" t="s">
        <v>351</v>
      </c>
      <c r="H97" s="216">
        <v>8</v>
      </c>
      <c r="I97" s="225"/>
      <c r="J97" s="199">
        <v>1</v>
      </c>
      <c r="K97" s="199">
        <v>0</v>
      </c>
      <c r="L97" s="199" t="s">
        <v>493</v>
      </c>
      <c r="M97" s="199" t="s">
        <v>497</v>
      </c>
      <c r="N97" s="200" t="s">
        <v>493</v>
      </c>
      <c r="O97" s="239">
        <v>1.75</v>
      </c>
      <c r="P97" s="242">
        <f t="shared" si="2"/>
        <v>7</v>
      </c>
      <c r="Q97" s="169" t="s">
        <v>372</v>
      </c>
    </row>
    <row r="98" spans="1:17" ht="27" customHeight="1">
      <c r="A98" s="44">
        <v>92</v>
      </c>
      <c r="B98" s="15" t="s">
        <v>215</v>
      </c>
      <c r="C98" s="15" t="s">
        <v>61</v>
      </c>
      <c r="D98" s="15" t="s">
        <v>216</v>
      </c>
      <c r="E98" s="9" t="s">
        <v>22</v>
      </c>
      <c r="F98" s="16">
        <v>39725</v>
      </c>
      <c r="G98" s="27" t="s">
        <v>347</v>
      </c>
      <c r="H98" s="216">
        <v>8</v>
      </c>
      <c r="I98" s="225"/>
      <c r="J98" s="199">
        <v>0</v>
      </c>
      <c r="K98" s="199">
        <v>0</v>
      </c>
      <c r="L98" s="199" t="s">
        <v>493</v>
      </c>
      <c r="M98" s="199" t="s">
        <v>493</v>
      </c>
      <c r="N98" s="200" t="s">
        <v>491</v>
      </c>
      <c r="O98" s="239">
        <v>1.5</v>
      </c>
      <c r="P98" s="242">
        <f t="shared" si="2"/>
        <v>6</v>
      </c>
      <c r="Q98" s="172" t="s">
        <v>368</v>
      </c>
    </row>
    <row r="99" spans="1:17" ht="27" customHeight="1">
      <c r="A99" s="43">
        <v>93</v>
      </c>
      <c r="B99" s="8" t="s">
        <v>105</v>
      </c>
      <c r="C99" s="8" t="s">
        <v>106</v>
      </c>
      <c r="D99" s="8" t="s">
        <v>107</v>
      </c>
      <c r="E99" s="9" t="s">
        <v>7</v>
      </c>
      <c r="F99" s="10">
        <v>39528</v>
      </c>
      <c r="G99" s="8" t="s">
        <v>340</v>
      </c>
      <c r="H99" s="216">
        <v>8</v>
      </c>
      <c r="I99" s="226"/>
      <c r="J99" s="201">
        <v>0</v>
      </c>
      <c r="K99" s="201">
        <v>0</v>
      </c>
      <c r="L99" s="201" t="s">
        <v>493</v>
      </c>
      <c r="M99" s="201" t="s">
        <v>493</v>
      </c>
      <c r="N99" s="202" t="s">
        <v>491</v>
      </c>
      <c r="O99" s="239">
        <v>1.5</v>
      </c>
      <c r="P99" s="242">
        <f t="shared" si="2"/>
        <v>6</v>
      </c>
      <c r="Q99" s="169" t="s">
        <v>359</v>
      </c>
    </row>
    <row r="100" spans="1:17" s="40" customFormat="1" ht="27" customHeight="1">
      <c r="A100" s="43">
        <v>94</v>
      </c>
      <c r="B100" s="31" t="s">
        <v>100</v>
      </c>
      <c r="C100" s="11" t="s">
        <v>53</v>
      </c>
      <c r="D100" s="11" t="s">
        <v>101</v>
      </c>
      <c r="E100" s="9" t="s">
        <v>7</v>
      </c>
      <c r="F100" s="32">
        <v>39836</v>
      </c>
      <c r="G100" s="24" t="s">
        <v>339</v>
      </c>
      <c r="H100" s="216">
        <v>8</v>
      </c>
      <c r="I100" s="226"/>
      <c r="J100" s="201">
        <v>0.5</v>
      </c>
      <c r="K100" s="201">
        <v>0</v>
      </c>
      <c r="L100" s="201" t="s">
        <v>493</v>
      </c>
      <c r="M100" s="201" t="s">
        <v>493</v>
      </c>
      <c r="N100" s="202" t="s">
        <v>494</v>
      </c>
      <c r="O100" s="239">
        <v>1.5</v>
      </c>
      <c r="P100" s="242">
        <f t="shared" si="2"/>
        <v>6</v>
      </c>
      <c r="Q100" s="171" t="s">
        <v>358</v>
      </c>
    </row>
    <row r="101" spans="1:17" s="40" customFormat="1" ht="27" customHeight="1">
      <c r="A101" s="44">
        <v>95</v>
      </c>
      <c r="B101" s="34" t="s">
        <v>200</v>
      </c>
      <c r="C101" s="34" t="s">
        <v>201</v>
      </c>
      <c r="D101" s="34" t="s">
        <v>202</v>
      </c>
      <c r="E101" s="9" t="s">
        <v>22</v>
      </c>
      <c r="F101" s="35">
        <v>39572</v>
      </c>
      <c r="G101" s="34" t="s">
        <v>346</v>
      </c>
      <c r="H101" s="216">
        <v>8</v>
      </c>
      <c r="I101" s="225"/>
      <c r="J101" s="199">
        <v>0</v>
      </c>
      <c r="K101" s="199">
        <v>0</v>
      </c>
      <c r="L101" s="199">
        <v>0</v>
      </c>
      <c r="M101" s="199">
        <v>0</v>
      </c>
      <c r="N101" s="200">
        <v>1.5</v>
      </c>
      <c r="O101" s="239">
        <v>1.5</v>
      </c>
      <c r="P101" s="242">
        <f t="shared" si="2"/>
        <v>6</v>
      </c>
      <c r="Q101" s="176" t="s">
        <v>365</v>
      </c>
    </row>
    <row r="102" spans="1:17" s="40" customFormat="1" ht="27" customHeight="1">
      <c r="A102" s="43">
        <v>96</v>
      </c>
      <c r="B102" s="20" t="s">
        <v>263</v>
      </c>
      <c r="C102" s="11" t="s">
        <v>264</v>
      </c>
      <c r="D102" s="11" t="s">
        <v>46</v>
      </c>
      <c r="E102" s="9" t="s">
        <v>22</v>
      </c>
      <c r="F102" s="21">
        <v>39632</v>
      </c>
      <c r="G102" s="29" t="s">
        <v>350</v>
      </c>
      <c r="H102" s="216">
        <v>8</v>
      </c>
      <c r="I102" s="225"/>
      <c r="J102" s="199">
        <v>0</v>
      </c>
      <c r="K102" s="199">
        <v>0</v>
      </c>
      <c r="L102" s="199">
        <v>1</v>
      </c>
      <c r="M102" s="199">
        <v>0</v>
      </c>
      <c r="N102" s="200">
        <v>0.5</v>
      </c>
      <c r="O102" s="239">
        <v>1.5</v>
      </c>
      <c r="P102" s="242">
        <f t="shared" si="2"/>
        <v>6</v>
      </c>
      <c r="Q102" s="178" t="s">
        <v>371</v>
      </c>
    </row>
    <row r="103" spans="1:17" ht="27" customHeight="1">
      <c r="A103" s="43">
        <v>97</v>
      </c>
      <c r="B103" s="8" t="s">
        <v>330</v>
      </c>
      <c r="C103" s="8" t="s">
        <v>331</v>
      </c>
      <c r="D103" s="8" t="s">
        <v>85</v>
      </c>
      <c r="E103" s="9" t="s">
        <v>22</v>
      </c>
      <c r="F103" s="10">
        <v>39658</v>
      </c>
      <c r="G103" s="11" t="s">
        <v>354</v>
      </c>
      <c r="H103" s="216">
        <v>8</v>
      </c>
      <c r="I103" s="225"/>
      <c r="J103" s="199">
        <v>0</v>
      </c>
      <c r="K103" s="199">
        <v>0</v>
      </c>
      <c r="L103" s="199">
        <v>1</v>
      </c>
      <c r="M103" s="199">
        <v>0</v>
      </c>
      <c r="N103" s="200" t="s">
        <v>489</v>
      </c>
      <c r="O103" s="239">
        <v>1.5</v>
      </c>
      <c r="P103" s="242">
        <f t="shared" si="2"/>
        <v>6</v>
      </c>
      <c r="Q103" s="171" t="s">
        <v>376</v>
      </c>
    </row>
    <row r="104" spans="1:17" ht="27" customHeight="1">
      <c r="A104" s="44">
        <v>98</v>
      </c>
      <c r="B104" s="8" t="s">
        <v>276</v>
      </c>
      <c r="C104" s="8" t="s">
        <v>181</v>
      </c>
      <c r="D104" s="8" t="s">
        <v>277</v>
      </c>
      <c r="E104" s="9" t="s">
        <v>22</v>
      </c>
      <c r="F104" s="10">
        <v>39502</v>
      </c>
      <c r="G104" s="8" t="s">
        <v>351</v>
      </c>
      <c r="H104" s="216">
        <v>8</v>
      </c>
      <c r="I104" s="225"/>
      <c r="J104" s="199">
        <v>0</v>
      </c>
      <c r="K104" s="199">
        <v>0</v>
      </c>
      <c r="L104" s="199" t="s">
        <v>493</v>
      </c>
      <c r="M104" s="199" t="s">
        <v>489</v>
      </c>
      <c r="N104" s="200" t="s">
        <v>494</v>
      </c>
      <c r="O104" s="239">
        <v>1.5</v>
      </c>
      <c r="P104" s="242">
        <f t="shared" si="2"/>
        <v>6</v>
      </c>
      <c r="Q104" s="169" t="s">
        <v>372</v>
      </c>
    </row>
    <row r="105" spans="1:17" ht="27" customHeight="1">
      <c r="A105" s="43">
        <v>99</v>
      </c>
      <c r="B105" s="8" t="s">
        <v>278</v>
      </c>
      <c r="C105" s="8" t="s">
        <v>181</v>
      </c>
      <c r="D105" s="8" t="s">
        <v>279</v>
      </c>
      <c r="E105" s="9" t="s">
        <v>22</v>
      </c>
      <c r="F105" s="10">
        <v>39583</v>
      </c>
      <c r="G105" s="8" t="s">
        <v>351</v>
      </c>
      <c r="H105" s="216">
        <v>8</v>
      </c>
      <c r="I105" s="225"/>
      <c r="J105" s="199">
        <v>0</v>
      </c>
      <c r="K105" s="199">
        <v>0</v>
      </c>
      <c r="L105" s="199">
        <v>0</v>
      </c>
      <c r="M105" s="199">
        <v>0.5</v>
      </c>
      <c r="N105" s="200">
        <v>1</v>
      </c>
      <c r="O105" s="239">
        <v>1.5</v>
      </c>
      <c r="P105" s="242">
        <f t="shared" si="2"/>
        <v>6</v>
      </c>
      <c r="Q105" s="169" t="s">
        <v>372</v>
      </c>
    </row>
    <row r="106" spans="1:17" ht="27" customHeight="1">
      <c r="A106" s="43">
        <v>100</v>
      </c>
      <c r="B106" s="8" t="s">
        <v>108</v>
      </c>
      <c r="C106" s="8" t="s">
        <v>36</v>
      </c>
      <c r="D106" s="8" t="s">
        <v>57</v>
      </c>
      <c r="E106" s="9" t="s">
        <v>22</v>
      </c>
      <c r="F106" s="10">
        <v>39559</v>
      </c>
      <c r="G106" s="8" t="s">
        <v>340</v>
      </c>
      <c r="H106" s="216">
        <v>8</v>
      </c>
      <c r="I106" s="226"/>
      <c r="J106" s="201">
        <v>0</v>
      </c>
      <c r="K106" s="201">
        <v>0</v>
      </c>
      <c r="L106" s="201" t="s">
        <v>494</v>
      </c>
      <c r="M106" s="201" t="s">
        <v>493</v>
      </c>
      <c r="N106" s="202" t="s">
        <v>493</v>
      </c>
      <c r="O106" s="239">
        <v>1</v>
      </c>
      <c r="P106" s="242">
        <f t="shared" si="2"/>
        <v>4</v>
      </c>
      <c r="Q106" s="169" t="s">
        <v>359</v>
      </c>
    </row>
    <row r="107" spans="1:17" ht="27" customHeight="1">
      <c r="A107" s="44">
        <v>101</v>
      </c>
      <c r="B107" s="11" t="s">
        <v>147</v>
      </c>
      <c r="C107" s="11" t="s">
        <v>148</v>
      </c>
      <c r="D107" s="11" t="s">
        <v>149</v>
      </c>
      <c r="E107" s="9" t="s">
        <v>22</v>
      </c>
      <c r="F107" s="10">
        <v>39864</v>
      </c>
      <c r="G107" s="26" t="s">
        <v>343</v>
      </c>
      <c r="H107" s="216">
        <v>8</v>
      </c>
      <c r="I107" s="226"/>
      <c r="J107" s="201">
        <v>0</v>
      </c>
      <c r="K107" s="201">
        <v>0</v>
      </c>
      <c r="L107" s="201">
        <v>0</v>
      </c>
      <c r="M107" s="201" t="s">
        <v>493</v>
      </c>
      <c r="N107" s="202" t="s">
        <v>494</v>
      </c>
      <c r="O107" s="239">
        <v>1</v>
      </c>
      <c r="P107" s="242">
        <f t="shared" si="2"/>
        <v>4</v>
      </c>
      <c r="Q107" s="171" t="s">
        <v>362</v>
      </c>
    </row>
    <row r="108" spans="1:17" ht="27" customHeight="1">
      <c r="A108" s="43">
        <v>102</v>
      </c>
      <c r="B108" s="8" t="s">
        <v>320</v>
      </c>
      <c r="C108" s="8" t="s">
        <v>41</v>
      </c>
      <c r="D108" s="8" t="s">
        <v>37</v>
      </c>
      <c r="E108" s="9" t="s">
        <v>22</v>
      </c>
      <c r="F108" s="10">
        <v>39937</v>
      </c>
      <c r="G108" s="11" t="s">
        <v>353</v>
      </c>
      <c r="H108" s="216">
        <v>8</v>
      </c>
      <c r="I108" s="225"/>
      <c r="J108" s="199">
        <v>0.5</v>
      </c>
      <c r="K108" s="199">
        <v>0</v>
      </c>
      <c r="L108" s="199" t="s">
        <v>493</v>
      </c>
      <c r="M108" s="199" t="s">
        <v>493</v>
      </c>
      <c r="N108" s="200" t="s">
        <v>489</v>
      </c>
      <c r="O108" s="239">
        <v>1</v>
      </c>
      <c r="P108" s="242">
        <f t="shared" si="2"/>
        <v>4</v>
      </c>
      <c r="Q108" s="169" t="s">
        <v>375</v>
      </c>
    </row>
    <row r="109" spans="1:17" ht="27" customHeight="1">
      <c r="A109" s="43">
        <v>103</v>
      </c>
      <c r="B109" s="11" t="s">
        <v>186</v>
      </c>
      <c r="C109" s="11" t="s">
        <v>41</v>
      </c>
      <c r="D109" s="11" t="s">
        <v>187</v>
      </c>
      <c r="E109" s="9" t="s">
        <v>22</v>
      </c>
      <c r="F109" s="10">
        <v>39790</v>
      </c>
      <c r="G109" s="11" t="s">
        <v>345</v>
      </c>
      <c r="H109" s="216">
        <v>8</v>
      </c>
      <c r="I109" s="229"/>
      <c r="J109" s="207">
        <v>0</v>
      </c>
      <c r="K109" s="207">
        <v>0</v>
      </c>
      <c r="L109" s="207" t="s">
        <v>493</v>
      </c>
      <c r="M109" s="207" t="s">
        <v>493</v>
      </c>
      <c r="N109" s="208" t="s">
        <v>494</v>
      </c>
      <c r="O109" s="239">
        <v>1</v>
      </c>
      <c r="P109" s="242">
        <f t="shared" si="2"/>
        <v>4</v>
      </c>
      <c r="Q109" s="171" t="s">
        <v>364</v>
      </c>
    </row>
    <row r="110" spans="1:17" ht="27" customHeight="1">
      <c r="A110" s="44">
        <v>104</v>
      </c>
      <c r="B110" s="19" t="s">
        <v>249</v>
      </c>
      <c r="C110" s="19" t="s">
        <v>250</v>
      </c>
      <c r="D110" s="19" t="s">
        <v>62</v>
      </c>
      <c r="E110" s="9" t="s">
        <v>22</v>
      </c>
      <c r="F110" s="36">
        <v>39686</v>
      </c>
      <c r="G110" s="19" t="s">
        <v>349</v>
      </c>
      <c r="H110" s="216">
        <v>8</v>
      </c>
      <c r="I110" s="225"/>
      <c r="J110" s="199">
        <v>0.5</v>
      </c>
      <c r="K110" s="199" t="s">
        <v>489</v>
      </c>
      <c r="L110" s="199">
        <v>0</v>
      </c>
      <c r="M110" s="199">
        <v>0</v>
      </c>
      <c r="N110" s="200">
        <v>0</v>
      </c>
      <c r="O110" s="239">
        <v>1</v>
      </c>
      <c r="P110" s="242">
        <f t="shared" si="2"/>
        <v>4</v>
      </c>
      <c r="Q110" s="170" t="s">
        <v>370</v>
      </c>
    </row>
    <row r="111" spans="1:17" ht="27" customHeight="1">
      <c r="A111" s="43">
        <v>105</v>
      </c>
      <c r="B111" s="25" t="s">
        <v>126</v>
      </c>
      <c r="C111" s="25" t="s">
        <v>52</v>
      </c>
      <c r="D111" s="25" t="s">
        <v>85</v>
      </c>
      <c r="E111" s="9" t="s">
        <v>22</v>
      </c>
      <c r="F111" s="33">
        <v>39843</v>
      </c>
      <c r="G111" s="25" t="s">
        <v>341</v>
      </c>
      <c r="H111" s="216">
        <v>8</v>
      </c>
      <c r="I111" s="226"/>
      <c r="J111" s="201">
        <v>0</v>
      </c>
      <c r="K111" s="201">
        <v>0</v>
      </c>
      <c r="L111" s="201">
        <v>0</v>
      </c>
      <c r="M111" s="201">
        <v>0.5</v>
      </c>
      <c r="N111" s="202" t="s">
        <v>489</v>
      </c>
      <c r="O111" s="239">
        <v>1</v>
      </c>
      <c r="P111" s="242">
        <f t="shared" si="2"/>
        <v>4</v>
      </c>
      <c r="Q111" s="175" t="s">
        <v>360</v>
      </c>
    </row>
    <row r="112" spans="1:17" ht="27" customHeight="1">
      <c r="A112" s="43">
        <v>106</v>
      </c>
      <c r="B112" s="8" t="s">
        <v>310</v>
      </c>
      <c r="C112" s="8" t="s">
        <v>30</v>
      </c>
      <c r="D112" s="8" t="s">
        <v>37</v>
      </c>
      <c r="E112" s="9" t="s">
        <v>22</v>
      </c>
      <c r="F112" s="10">
        <v>39743</v>
      </c>
      <c r="G112" s="11" t="s">
        <v>353</v>
      </c>
      <c r="H112" s="216">
        <v>8</v>
      </c>
      <c r="I112" s="225"/>
      <c r="J112" s="199">
        <v>0.5</v>
      </c>
      <c r="K112" s="199">
        <v>0</v>
      </c>
      <c r="L112" s="199" t="s">
        <v>493</v>
      </c>
      <c r="M112" s="199" t="s">
        <v>493</v>
      </c>
      <c r="N112" s="200" t="s">
        <v>489</v>
      </c>
      <c r="O112" s="239">
        <v>1</v>
      </c>
      <c r="P112" s="242">
        <f t="shared" si="2"/>
        <v>4</v>
      </c>
      <c r="Q112" s="169" t="s">
        <v>375</v>
      </c>
    </row>
    <row r="113" spans="1:17" ht="27" customHeight="1">
      <c r="A113" s="44">
        <v>107</v>
      </c>
      <c r="B113" s="19" t="s">
        <v>238</v>
      </c>
      <c r="C113" s="19" t="s">
        <v>54</v>
      </c>
      <c r="D113" s="19" t="s">
        <v>96</v>
      </c>
      <c r="E113" s="9" t="s">
        <v>22</v>
      </c>
      <c r="F113" s="36">
        <v>39668</v>
      </c>
      <c r="G113" s="19" t="s">
        <v>349</v>
      </c>
      <c r="H113" s="216">
        <v>8</v>
      </c>
      <c r="I113" s="225"/>
      <c r="J113" s="199">
        <v>0</v>
      </c>
      <c r="K113" s="199">
        <v>0</v>
      </c>
      <c r="L113" s="199" t="s">
        <v>493</v>
      </c>
      <c r="M113" s="199" t="s">
        <v>493</v>
      </c>
      <c r="N113" s="200" t="s">
        <v>494</v>
      </c>
      <c r="O113" s="239">
        <v>1</v>
      </c>
      <c r="P113" s="242">
        <f t="shared" si="2"/>
        <v>4</v>
      </c>
      <c r="Q113" s="170" t="s">
        <v>370</v>
      </c>
    </row>
    <row r="114" spans="1:17" ht="27" customHeight="1">
      <c r="A114" s="43">
        <v>108</v>
      </c>
      <c r="B114" s="8" t="s">
        <v>317</v>
      </c>
      <c r="C114" s="8" t="s">
        <v>318</v>
      </c>
      <c r="D114" s="8" t="s">
        <v>319</v>
      </c>
      <c r="E114" s="9" t="s">
        <v>22</v>
      </c>
      <c r="F114" s="10">
        <v>39701</v>
      </c>
      <c r="G114" s="11" t="s">
        <v>353</v>
      </c>
      <c r="H114" s="216">
        <v>8</v>
      </c>
      <c r="I114" s="225"/>
      <c r="J114" s="199">
        <v>0</v>
      </c>
      <c r="K114" s="199">
        <v>0</v>
      </c>
      <c r="L114" s="199" t="s">
        <v>494</v>
      </c>
      <c r="M114" s="199" t="s">
        <v>493</v>
      </c>
      <c r="N114" s="200" t="s">
        <v>493</v>
      </c>
      <c r="O114" s="239">
        <v>1</v>
      </c>
      <c r="P114" s="242">
        <f t="shared" si="2"/>
        <v>4</v>
      </c>
      <c r="Q114" s="169" t="s">
        <v>375</v>
      </c>
    </row>
    <row r="115" spans="1:17" ht="27" customHeight="1">
      <c r="A115" s="43">
        <v>109</v>
      </c>
      <c r="B115" s="47" t="s">
        <v>336</v>
      </c>
      <c r="C115" s="48" t="s">
        <v>337</v>
      </c>
      <c r="D115" s="48" t="s">
        <v>338</v>
      </c>
      <c r="E115" s="9" t="s">
        <v>7</v>
      </c>
      <c r="F115" s="49">
        <v>39562</v>
      </c>
      <c r="G115" s="47" t="s">
        <v>356</v>
      </c>
      <c r="H115" s="216">
        <v>8</v>
      </c>
      <c r="I115" s="230"/>
      <c r="J115" s="209">
        <v>0</v>
      </c>
      <c r="K115" s="209">
        <v>0</v>
      </c>
      <c r="L115" s="209">
        <v>0</v>
      </c>
      <c r="M115" s="209">
        <v>0.75</v>
      </c>
      <c r="N115" s="210">
        <v>0</v>
      </c>
      <c r="O115" s="240">
        <v>0.75</v>
      </c>
      <c r="P115" s="242">
        <f t="shared" si="2"/>
        <v>3</v>
      </c>
      <c r="Q115" s="180" t="s">
        <v>378</v>
      </c>
    </row>
    <row r="116" spans="1:17" ht="27" customHeight="1">
      <c r="A116" s="44">
        <v>110</v>
      </c>
      <c r="B116" s="19" t="s">
        <v>244</v>
      </c>
      <c r="C116" s="19" t="s">
        <v>179</v>
      </c>
      <c r="D116" s="19" t="s">
        <v>34</v>
      </c>
      <c r="E116" s="9" t="s">
        <v>7</v>
      </c>
      <c r="F116" s="36">
        <v>39703</v>
      </c>
      <c r="G116" s="19" t="s">
        <v>349</v>
      </c>
      <c r="H116" s="216">
        <v>8</v>
      </c>
      <c r="I116" s="225"/>
      <c r="J116" s="199">
        <v>0</v>
      </c>
      <c r="K116" s="199">
        <v>0</v>
      </c>
      <c r="L116" s="199" t="s">
        <v>493</v>
      </c>
      <c r="M116" s="199" t="s">
        <v>493</v>
      </c>
      <c r="N116" s="200" t="s">
        <v>489</v>
      </c>
      <c r="O116" s="239">
        <v>0.5</v>
      </c>
      <c r="P116" s="242">
        <f t="shared" si="2"/>
        <v>2</v>
      </c>
      <c r="Q116" s="170" t="s">
        <v>370</v>
      </c>
    </row>
    <row r="117" spans="1:17" ht="27" customHeight="1">
      <c r="A117" s="43">
        <v>111</v>
      </c>
      <c r="B117" s="25" t="s">
        <v>123</v>
      </c>
      <c r="C117" s="25" t="s">
        <v>30</v>
      </c>
      <c r="D117" s="25" t="s">
        <v>124</v>
      </c>
      <c r="E117" s="9" t="s">
        <v>22</v>
      </c>
      <c r="F117" s="33">
        <v>39846</v>
      </c>
      <c r="G117" s="25" t="s">
        <v>341</v>
      </c>
      <c r="H117" s="216">
        <v>8</v>
      </c>
      <c r="I117" s="226"/>
      <c r="J117" s="201">
        <v>0</v>
      </c>
      <c r="K117" s="201">
        <v>0</v>
      </c>
      <c r="L117" s="201" t="s">
        <v>493</v>
      </c>
      <c r="M117" s="201" t="s">
        <v>493</v>
      </c>
      <c r="N117" s="202" t="s">
        <v>489</v>
      </c>
      <c r="O117" s="239">
        <v>0.5</v>
      </c>
      <c r="P117" s="242">
        <f t="shared" si="2"/>
        <v>2</v>
      </c>
      <c r="Q117" s="175" t="s">
        <v>360</v>
      </c>
    </row>
    <row r="118" spans="1:17" ht="27" customHeight="1">
      <c r="A118" s="43">
        <v>112</v>
      </c>
      <c r="B118" s="25" t="s">
        <v>135</v>
      </c>
      <c r="C118" s="25" t="s">
        <v>136</v>
      </c>
      <c r="D118" s="25" t="s">
        <v>94</v>
      </c>
      <c r="E118" s="9" t="s">
        <v>7</v>
      </c>
      <c r="F118" s="33">
        <v>39836</v>
      </c>
      <c r="G118" s="25" t="s">
        <v>341</v>
      </c>
      <c r="H118" s="216">
        <v>8</v>
      </c>
      <c r="I118" s="226"/>
      <c r="J118" s="201">
        <v>0</v>
      </c>
      <c r="K118" s="201">
        <v>0</v>
      </c>
      <c r="L118" s="201">
        <v>0</v>
      </c>
      <c r="M118" s="201">
        <v>0</v>
      </c>
      <c r="N118" s="202" t="s">
        <v>489</v>
      </c>
      <c r="O118" s="239">
        <v>0.5</v>
      </c>
      <c r="P118" s="242">
        <f t="shared" si="2"/>
        <v>2</v>
      </c>
      <c r="Q118" s="175" t="s">
        <v>360</v>
      </c>
    </row>
    <row r="119" spans="1:17" ht="27" customHeight="1">
      <c r="A119" s="44">
        <v>113</v>
      </c>
      <c r="B119" s="20" t="s">
        <v>260</v>
      </c>
      <c r="C119" s="11" t="s">
        <v>261</v>
      </c>
      <c r="D119" s="37" t="s">
        <v>262</v>
      </c>
      <c r="E119" s="9" t="s">
        <v>7</v>
      </c>
      <c r="F119" s="21">
        <v>39697</v>
      </c>
      <c r="G119" s="29" t="s">
        <v>350</v>
      </c>
      <c r="H119" s="216">
        <v>8</v>
      </c>
      <c r="I119" s="225"/>
      <c r="J119" s="199">
        <v>0</v>
      </c>
      <c r="K119" s="199">
        <v>0</v>
      </c>
      <c r="L119" s="199" t="s">
        <v>493</v>
      </c>
      <c r="M119" s="199" t="s">
        <v>493</v>
      </c>
      <c r="N119" s="200" t="s">
        <v>489</v>
      </c>
      <c r="O119" s="239">
        <v>0.5</v>
      </c>
      <c r="P119" s="242">
        <f t="shared" si="2"/>
        <v>2</v>
      </c>
      <c r="Q119" s="178" t="s">
        <v>371</v>
      </c>
    </row>
    <row r="120" spans="1:17" ht="27" customHeight="1">
      <c r="A120" s="43">
        <v>114</v>
      </c>
      <c r="B120" s="8" t="s">
        <v>245</v>
      </c>
      <c r="C120" s="8" t="s">
        <v>289</v>
      </c>
      <c r="D120" s="8" t="s">
        <v>79</v>
      </c>
      <c r="E120" s="9" t="s">
        <v>7</v>
      </c>
      <c r="F120" s="10">
        <v>39887</v>
      </c>
      <c r="G120" s="8" t="s">
        <v>351</v>
      </c>
      <c r="H120" s="216">
        <v>8</v>
      </c>
      <c r="I120" s="225"/>
      <c r="J120" s="199">
        <v>0</v>
      </c>
      <c r="K120" s="199">
        <v>0</v>
      </c>
      <c r="L120" s="199" t="s">
        <v>493</v>
      </c>
      <c r="M120" s="199" t="s">
        <v>493</v>
      </c>
      <c r="N120" s="200" t="s">
        <v>489</v>
      </c>
      <c r="O120" s="239">
        <v>0.5</v>
      </c>
      <c r="P120" s="242">
        <f t="shared" si="2"/>
        <v>2</v>
      </c>
      <c r="Q120" s="169" t="s">
        <v>372</v>
      </c>
    </row>
    <row r="121" spans="1:17" ht="27" customHeight="1">
      <c r="A121" s="43">
        <v>115</v>
      </c>
      <c r="B121" s="8" t="s">
        <v>290</v>
      </c>
      <c r="C121" s="8" t="s">
        <v>291</v>
      </c>
      <c r="D121" s="8" t="s">
        <v>24</v>
      </c>
      <c r="E121" s="9" t="s">
        <v>22</v>
      </c>
      <c r="F121" s="10">
        <v>39828</v>
      </c>
      <c r="G121" s="8" t="s">
        <v>351</v>
      </c>
      <c r="H121" s="216">
        <v>8</v>
      </c>
      <c r="I121" s="225"/>
      <c r="J121" s="199">
        <v>0</v>
      </c>
      <c r="K121" s="199">
        <v>0</v>
      </c>
      <c r="L121" s="199" t="s">
        <v>493</v>
      </c>
      <c r="M121" s="199" t="s">
        <v>493</v>
      </c>
      <c r="N121" s="200" t="s">
        <v>489</v>
      </c>
      <c r="O121" s="239">
        <v>0.5</v>
      </c>
      <c r="P121" s="242">
        <f t="shared" si="2"/>
        <v>2</v>
      </c>
      <c r="Q121" s="169" t="s">
        <v>373</v>
      </c>
    </row>
    <row r="122" spans="1:17" ht="27" customHeight="1">
      <c r="A122" s="44">
        <v>116</v>
      </c>
      <c r="B122" s="25" t="s">
        <v>116</v>
      </c>
      <c r="C122" s="25" t="s">
        <v>117</v>
      </c>
      <c r="D122" s="25" t="s">
        <v>118</v>
      </c>
      <c r="E122" s="9" t="s">
        <v>22</v>
      </c>
      <c r="F122" s="33" t="s">
        <v>119</v>
      </c>
      <c r="G122" s="25" t="s">
        <v>341</v>
      </c>
      <c r="H122" s="216">
        <v>8</v>
      </c>
      <c r="I122" s="226"/>
      <c r="J122" s="201">
        <v>0.5</v>
      </c>
      <c r="K122" s="201">
        <v>0</v>
      </c>
      <c r="L122" s="201">
        <v>0</v>
      </c>
      <c r="M122" s="201">
        <v>0</v>
      </c>
      <c r="N122" s="202">
        <v>0</v>
      </c>
      <c r="O122" s="239">
        <v>0.5</v>
      </c>
      <c r="P122" s="242">
        <f t="shared" si="2"/>
        <v>2</v>
      </c>
      <c r="Q122" s="175" t="s">
        <v>360</v>
      </c>
    </row>
    <row r="123" spans="1:17" ht="27" customHeight="1">
      <c r="A123" s="43">
        <v>117</v>
      </c>
      <c r="B123" s="17" t="s">
        <v>226</v>
      </c>
      <c r="C123" s="17" t="s">
        <v>72</v>
      </c>
      <c r="D123" s="17" t="s">
        <v>90</v>
      </c>
      <c r="E123" s="9" t="s">
        <v>22</v>
      </c>
      <c r="F123" s="18">
        <v>40003</v>
      </c>
      <c r="G123" s="28" t="s">
        <v>347</v>
      </c>
      <c r="H123" s="216">
        <v>8</v>
      </c>
      <c r="I123" s="225"/>
      <c r="J123" s="199">
        <v>0</v>
      </c>
      <c r="K123" s="199">
        <v>0</v>
      </c>
      <c r="L123" s="199" t="s">
        <v>493</v>
      </c>
      <c r="M123" s="199" t="s">
        <v>493</v>
      </c>
      <c r="N123" s="200" t="s">
        <v>489</v>
      </c>
      <c r="O123" s="239">
        <v>0.5</v>
      </c>
      <c r="P123" s="242">
        <f t="shared" si="2"/>
        <v>2</v>
      </c>
      <c r="Q123" s="179" t="s">
        <v>368</v>
      </c>
    </row>
    <row r="124" spans="1:17" ht="27" customHeight="1">
      <c r="A124" s="43">
        <v>118</v>
      </c>
      <c r="B124" s="17" t="s">
        <v>225</v>
      </c>
      <c r="C124" s="17" t="s">
        <v>63</v>
      </c>
      <c r="D124" s="17" t="s">
        <v>184</v>
      </c>
      <c r="E124" s="9" t="s">
        <v>22</v>
      </c>
      <c r="F124" s="18">
        <v>39552</v>
      </c>
      <c r="G124" s="28" t="s">
        <v>347</v>
      </c>
      <c r="H124" s="216">
        <v>8</v>
      </c>
      <c r="I124" s="225"/>
      <c r="J124" s="199">
        <v>0</v>
      </c>
      <c r="K124" s="199">
        <v>0</v>
      </c>
      <c r="L124" s="199" t="s">
        <v>493</v>
      </c>
      <c r="M124" s="199" t="s">
        <v>493</v>
      </c>
      <c r="N124" s="200" t="s">
        <v>489</v>
      </c>
      <c r="O124" s="239">
        <v>0.5</v>
      </c>
      <c r="P124" s="242">
        <f t="shared" si="2"/>
        <v>2</v>
      </c>
      <c r="Q124" s="179" t="s">
        <v>368</v>
      </c>
    </row>
    <row r="125" spans="1:17" ht="27" customHeight="1">
      <c r="A125" s="44">
        <v>119</v>
      </c>
      <c r="B125" s="34" t="s">
        <v>196</v>
      </c>
      <c r="C125" s="34" t="s">
        <v>82</v>
      </c>
      <c r="D125" s="34" t="s">
        <v>197</v>
      </c>
      <c r="E125" s="9" t="s">
        <v>22</v>
      </c>
      <c r="F125" s="35">
        <v>39690</v>
      </c>
      <c r="G125" s="34" t="s">
        <v>346</v>
      </c>
      <c r="H125" s="216">
        <v>8</v>
      </c>
      <c r="I125" s="225"/>
      <c r="J125" s="199">
        <v>0</v>
      </c>
      <c r="K125" s="199">
        <v>0</v>
      </c>
      <c r="L125" s="199" t="s">
        <v>493</v>
      </c>
      <c r="M125" s="199" t="s">
        <v>493</v>
      </c>
      <c r="N125" s="200" t="s">
        <v>493</v>
      </c>
      <c r="O125" s="239">
        <v>0</v>
      </c>
      <c r="P125" s="242">
        <f t="shared" si="2"/>
        <v>0</v>
      </c>
      <c r="Q125" s="176" t="s">
        <v>365</v>
      </c>
    </row>
    <row r="126" spans="1:17" ht="27" customHeight="1">
      <c r="A126" s="43">
        <v>120</v>
      </c>
      <c r="B126" s="23" t="s">
        <v>188</v>
      </c>
      <c r="C126" s="23" t="s">
        <v>44</v>
      </c>
      <c r="D126" s="23" t="s">
        <v>76</v>
      </c>
      <c r="E126" s="9" t="s">
        <v>22</v>
      </c>
      <c r="F126" s="22">
        <v>39832</v>
      </c>
      <c r="G126" s="23" t="s">
        <v>345</v>
      </c>
      <c r="H126" s="216">
        <v>8</v>
      </c>
      <c r="I126" s="229"/>
      <c r="J126" s="207">
        <v>0</v>
      </c>
      <c r="K126" s="207">
        <v>0</v>
      </c>
      <c r="L126" s="207">
        <v>0</v>
      </c>
      <c r="M126" s="207">
        <v>0</v>
      </c>
      <c r="N126" s="208">
        <v>0</v>
      </c>
      <c r="O126" s="239">
        <v>0</v>
      </c>
      <c r="P126" s="242">
        <f t="shared" si="2"/>
        <v>0</v>
      </c>
      <c r="Q126" s="181" t="s">
        <v>364</v>
      </c>
    </row>
    <row r="127" spans="1:17" ht="27" customHeight="1">
      <c r="A127" s="43">
        <v>121</v>
      </c>
      <c r="B127" s="23" t="s">
        <v>144</v>
      </c>
      <c r="C127" s="23" t="s">
        <v>145</v>
      </c>
      <c r="D127" s="23" t="s">
        <v>146</v>
      </c>
      <c r="E127" s="9" t="s">
        <v>22</v>
      </c>
      <c r="F127" s="22">
        <v>39597</v>
      </c>
      <c r="G127" s="182" t="s">
        <v>343</v>
      </c>
      <c r="H127" s="216">
        <v>8</v>
      </c>
      <c r="I127" s="226"/>
      <c r="J127" s="201">
        <v>0</v>
      </c>
      <c r="K127" s="201">
        <v>0</v>
      </c>
      <c r="L127" s="201">
        <v>0</v>
      </c>
      <c r="M127" s="201" t="s">
        <v>493</v>
      </c>
      <c r="N127" s="202" t="s">
        <v>493</v>
      </c>
      <c r="O127" s="239">
        <v>0</v>
      </c>
      <c r="P127" s="242">
        <f t="shared" si="2"/>
        <v>0</v>
      </c>
      <c r="Q127" s="181" t="s">
        <v>362</v>
      </c>
    </row>
    <row r="128" spans="1:17" ht="27" customHeight="1">
      <c r="A128" s="44">
        <v>122</v>
      </c>
      <c r="B128" s="65" t="s">
        <v>274</v>
      </c>
      <c r="C128" s="65" t="s">
        <v>38</v>
      </c>
      <c r="D128" s="65" t="s">
        <v>275</v>
      </c>
      <c r="E128" s="9" t="s">
        <v>22</v>
      </c>
      <c r="F128" s="66">
        <v>39623</v>
      </c>
      <c r="G128" s="65" t="s">
        <v>351</v>
      </c>
      <c r="H128" s="216">
        <v>8</v>
      </c>
      <c r="I128" s="231"/>
      <c r="J128" s="211">
        <v>0</v>
      </c>
      <c r="K128" s="211">
        <v>0</v>
      </c>
      <c r="L128" s="211" t="s">
        <v>493</v>
      </c>
      <c r="M128" s="211" t="s">
        <v>493</v>
      </c>
      <c r="N128" s="212" t="s">
        <v>493</v>
      </c>
      <c r="O128" s="239">
        <v>0</v>
      </c>
      <c r="P128" s="242">
        <f t="shared" si="2"/>
        <v>0</v>
      </c>
      <c r="Q128" s="183" t="s">
        <v>373</v>
      </c>
    </row>
    <row r="129" spans="1:17" ht="27" customHeight="1">
      <c r="A129" s="43">
        <v>123</v>
      </c>
      <c r="B129" s="25" t="s">
        <v>139</v>
      </c>
      <c r="C129" s="25" t="s">
        <v>140</v>
      </c>
      <c r="D129" s="25" t="s">
        <v>28</v>
      </c>
      <c r="E129" s="9" t="s">
        <v>7</v>
      </c>
      <c r="F129" s="33">
        <v>39909</v>
      </c>
      <c r="G129" s="25" t="s">
        <v>341</v>
      </c>
      <c r="H129" s="216">
        <v>8</v>
      </c>
      <c r="I129" s="226"/>
      <c r="J129" s="201">
        <v>0</v>
      </c>
      <c r="K129" s="201">
        <v>0</v>
      </c>
      <c r="L129" s="201" t="s">
        <v>493</v>
      </c>
      <c r="M129" s="201" t="s">
        <v>493</v>
      </c>
      <c r="N129" s="202" t="s">
        <v>493</v>
      </c>
      <c r="O129" s="239">
        <v>0</v>
      </c>
      <c r="P129" s="242">
        <f t="shared" si="2"/>
        <v>0</v>
      </c>
      <c r="Q129" s="175" t="s">
        <v>360</v>
      </c>
    </row>
    <row r="130" spans="1:17" s="55" customFormat="1" ht="27" customHeight="1">
      <c r="A130" s="43">
        <v>124</v>
      </c>
      <c r="B130" s="12" t="s">
        <v>164</v>
      </c>
      <c r="C130" s="12" t="s">
        <v>165</v>
      </c>
      <c r="D130" s="12" t="s">
        <v>166</v>
      </c>
      <c r="E130" s="9" t="s">
        <v>22</v>
      </c>
      <c r="F130" s="13">
        <v>39505</v>
      </c>
      <c r="G130" s="12" t="s">
        <v>344</v>
      </c>
      <c r="H130" s="216">
        <v>8</v>
      </c>
      <c r="I130" s="229"/>
      <c r="J130" s="207">
        <v>0</v>
      </c>
      <c r="K130" s="207">
        <v>0</v>
      </c>
      <c r="L130" s="207">
        <v>0</v>
      </c>
      <c r="M130" s="207">
        <v>0</v>
      </c>
      <c r="N130" s="208">
        <v>0</v>
      </c>
      <c r="O130" s="239">
        <v>0</v>
      </c>
      <c r="P130" s="242">
        <f t="shared" si="2"/>
        <v>0</v>
      </c>
      <c r="Q130" s="173" t="s">
        <v>363</v>
      </c>
    </row>
    <row r="132" spans="1:17" ht="15.75" customHeight="1">
      <c r="B132" s="46" t="s">
        <v>473</v>
      </c>
      <c r="C132" s="46" t="s">
        <v>475</v>
      </c>
    </row>
    <row r="134" spans="1:17" ht="15.75" customHeight="1">
      <c r="B134" s="46" t="s">
        <v>474</v>
      </c>
      <c r="C134" s="46" t="s">
        <v>476</v>
      </c>
    </row>
    <row r="135" spans="1:17" ht="15.75" customHeight="1">
      <c r="C135" s="46" t="s">
        <v>477</v>
      </c>
    </row>
    <row r="136" spans="1:17" ht="15.75" customHeight="1">
      <c r="C136" s="46" t="s">
        <v>478</v>
      </c>
    </row>
    <row r="137" spans="1:17" ht="15.75" customHeight="1">
      <c r="C137" s="46" t="s">
        <v>479</v>
      </c>
    </row>
    <row r="138" spans="1:17" ht="15.75" customHeight="1">
      <c r="C138" s="46" t="s">
        <v>369</v>
      </c>
    </row>
  </sheetData>
  <dataValidations count="4">
    <dataValidation type="list" allowBlank="1" sqref="E7:E112">
      <formula1>"м,ж"</formula1>
    </dataValidation>
    <dataValidation type="list" allowBlank="1" sqref="I7:N60">
      <formula1>"победитель,призер,участник"</formula1>
    </dataValidation>
    <dataValidation type="list" allowBlank="1" sqref="C4 H7:H130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6"/>
  <sheetViews>
    <sheetView zoomScale="85" zoomScaleNormal="85" workbookViewId="0">
      <selection activeCell="E24" sqref="E24"/>
    </sheetView>
  </sheetViews>
  <sheetFormatPr defaultColWidth="12.5703125" defaultRowHeight="15.75" customHeight="1"/>
  <cols>
    <col min="1" max="1" width="10.140625" style="46" customWidth="1"/>
    <col min="2" max="2" width="21" style="46" customWidth="1"/>
    <col min="3" max="3" width="12.5703125" style="46"/>
    <col min="4" max="4" width="14.7109375" style="46" customWidth="1"/>
    <col min="5" max="5" width="6.85546875" style="72" customWidth="1"/>
    <col min="6" max="6" width="12.5703125" style="72"/>
    <col min="7" max="7" width="37.7109375" style="46" customWidth="1"/>
    <col min="8" max="8" width="7.85546875" style="72" customWidth="1"/>
    <col min="9" max="9" width="12.5703125" style="72" customWidth="1"/>
    <col min="10" max="10" width="5.28515625" style="72" customWidth="1"/>
    <col min="11" max="11" width="4.5703125" style="72" customWidth="1"/>
    <col min="12" max="12" width="4.85546875" style="72" customWidth="1"/>
    <col min="13" max="14" width="4.28515625" style="72" customWidth="1"/>
    <col min="15" max="16" width="11.42578125" style="72" customWidth="1"/>
    <col min="17" max="17" width="33.140625" style="46" customWidth="1"/>
    <col min="18" max="16384" width="12.5703125" style="46"/>
  </cols>
  <sheetData>
    <row r="1" spans="1:17" ht="12.75">
      <c r="A1" s="73" t="s">
        <v>0</v>
      </c>
      <c r="B1" s="74" t="s">
        <v>472</v>
      </c>
      <c r="C1" s="74"/>
      <c r="D1" s="74"/>
      <c r="E1" s="75"/>
      <c r="F1" s="75"/>
      <c r="G1" s="74"/>
      <c r="H1" s="76"/>
      <c r="I1" s="76"/>
      <c r="J1" s="76"/>
      <c r="K1" s="76"/>
      <c r="L1" s="76"/>
      <c r="M1" s="76"/>
      <c r="N1" s="76"/>
      <c r="O1" s="76"/>
      <c r="P1" s="100"/>
    </row>
    <row r="2" spans="1:17" ht="12.75">
      <c r="A2" s="77"/>
      <c r="B2" s="78" t="s">
        <v>1</v>
      </c>
      <c r="C2" s="79" t="s">
        <v>2</v>
      </c>
      <c r="D2" s="77" t="s">
        <v>0</v>
      </c>
      <c r="E2" s="76"/>
      <c r="F2" s="76"/>
      <c r="G2" s="77"/>
      <c r="H2" s="76"/>
      <c r="I2" s="76"/>
      <c r="J2" s="76"/>
      <c r="K2" s="76"/>
      <c r="L2" s="76"/>
      <c r="M2" s="76"/>
      <c r="N2" s="76"/>
      <c r="O2" s="76"/>
      <c r="P2" s="100"/>
    </row>
    <row r="3" spans="1:17" ht="12.75">
      <c r="A3" s="77"/>
      <c r="B3" s="78" t="s">
        <v>3</v>
      </c>
      <c r="C3" s="77" t="s">
        <v>469</v>
      </c>
      <c r="D3" s="77"/>
      <c r="E3" s="76"/>
      <c r="F3" s="76"/>
      <c r="G3" s="77"/>
      <c r="H3" s="76"/>
      <c r="I3" s="76"/>
      <c r="J3" s="76"/>
      <c r="K3" s="76"/>
      <c r="L3" s="76"/>
      <c r="M3" s="76"/>
      <c r="N3" s="76"/>
      <c r="O3" s="76"/>
      <c r="P3" s="100"/>
    </row>
    <row r="4" spans="1:17" ht="12.75">
      <c r="A4" s="77"/>
      <c r="B4" s="78" t="s">
        <v>5</v>
      </c>
      <c r="C4" s="77">
        <v>9</v>
      </c>
      <c r="D4" s="77"/>
      <c r="E4" s="76"/>
      <c r="F4" s="76"/>
      <c r="G4" s="77"/>
      <c r="H4" s="76"/>
      <c r="I4" s="76"/>
      <c r="J4" s="76"/>
      <c r="K4" s="76"/>
      <c r="L4" s="76"/>
      <c r="M4" s="76"/>
      <c r="N4" s="76"/>
      <c r="O4" s="76"/>
      <c r="P4" s="100"/>
    </row>
    <row r="5" spans="1:17" ht="12.75">
      <c r="A5" s="77"/>
      <c r="B5" s="80" t="s">
        <v>6</v>
      </c>
      <c r="C5" s="77">
        <v>50</v>
      </c>
      <c r="D5" s="77"/>
      <c r="E5" s="76"/>
      <c r="F5" s="81"/>
      <c r="G5" s="77"/>
      <c r="H5" s="76"/>
      <c r="I5" s="76"/>
      <c r="J5" s="76"/>
      <c r="K5" s="76"/>
      <c r="L5" s="76"/>
      <c r="M5" s="76"/>
      <c r="N5" s="76"/>
      <c r="O5" s="76"/>
      <c r="P5" s="100"/>
    </row>
    <row r="6" spans="1:17" s="105" customFormat="1" ht="37.5" customHeight="1">
      <c r="A6" s="102" t="s">
        <v>9</v>
      </c>
      <c r="B6" s="103" t="s">
        <v>10</v>
      </c>
      <c r="C6" s="103" t="s">
        <v>11</v>
      </c>
      <c r="D6" s="103" t="s">
        <v>12</v>
      </c>
      <c r="E6" s="104" t="s">
        <v>13</v>
      </c>
      <c r="F6" s="104" t="s">
        <v>14</v>
      </c>
      <c r="G6" s="104" t="s">
        <v>15</v>
      </c>
      <c r="H6" s="104" t="s">
        <v>5</v>
      </c>
      <c r="I6" s="104" t="s">
        <v>16</v>
      </c>
      <c r="J6" s="104">
        <v>1</v>
      </c>
      <c r="K6" s="104">
        <v>2</v>
      </c>
      <c r="L6" s="104">
        <v>3</v>
      </c>
      <c r="M6" s="104">
        <v>4</v>
      </c>
      <c r="N6" s="104">
        <v>5</v>
      </c>
      <c r="O6" s="104" t="s">
        <v>17</v>
      </c>
      <c r="P6" s="104" t="s">
        <v>484</v>
      </c>
      <c r="Q6" s="102" t="s">
        <v>18</v>
      </c>
    </row>
    <row r="7" spans="1:17" ht="12.75">
      <c r="A7" s="99">
        <v>1</v>
      </c>
      <c r="B7" s="87" t="s">
        <v>388</v>
      </c>
      <c r="C7" s="88" t="s">
        <v>389</v>
      </c>
      <c r="D7" s="88" t="s">
        <v>27</v>
      </c>
      <c r="E7" s="89" t="s">
        <v>22</v>
      </c>
      <c r="F7" s="89">
        <v>39522</v>
      </c>
      <c r="G7" s="90" t="s">
        <v>350</v>
      </c>
      <c r="H7" s="91">
        <v>9</v>
      </c>
      <c r="I7" s="91" t="s">
        <v>507</v>
      </c>
      <c r="J7" s="91">
        <v>4</v>
      </c>
      <c r="K7" s="91">
        <v>0</v>
      </c>
      <c r="L7" s="91">
        <v>0</v>
      </c>
      <c r="M7" s="91">
        <v>4.5</v>
      </c>
      <c r="N7" s="91">
        <v>0</v>
      </c>
      <c r="O7" s="98">
        <f t="shared" ref="O7:O19" si="0">SUM(J7+K7+L7+M7+N7)</f>
        <v>8.5</v>
      </c>
      <c r="P7" s="98">
        <f>O7*100/50</f>
        <v>17</v>
      </c>
      <c r="Q7" s="87" t="s">
        <v>371</v>
      </c>
    </row>
    <row r="8" spans="1:17" ht="12.75">
      <c r="A8" s="86">
        <v>2</v>
      </c>
      <c r="B8" s="87" t="s">
        <v>396</v>
      </c>
      <c r="C8" s="88" t="s">
        <v>485</v>
      </c>
      <c r="D8" s="88" t="s">
        <v>28</v>
      </c>
      <c r="E8" s="89" t="s">
        <v>7</v>
      </c>
      <c r="F8" s="89">
        <v>39614</v>
      </c>
      <c r="G8" s="90" t="s">
        <v>350</v>
      </c>
      <c r="H8" s="91">
        <v>9</v>
      </c>
      <c r="I8" s="91" t="s">
        <v>507</v>
      </c>
      <c r="J8" s="91">
        <v>0</v>
      </c>
      <c r="K8" s="91">
        <v>2</v>
      </c>
      <c r="L8" s="91">
        <v>0</v>
      </c>
      <c r="M8" s="91">
        <v>5.5</v>
      </c>
      <c r="N8" s="91">
        <v>0</v>
      </c>
      <c r="O8" s="98">
        <f t="shared" si="0"/>
        <v>7.5</v>
      </c>
      <c r="P8" s="98">
        <f t="shared" ref="P8:P19" si="1">O8*100/50</f>
        <v>15</v>
      </c>
      <c r="Q8" s="87" t="s">
        <v>371</v>
      </c>
    </row>
    <row r="9" spans="1:17" ht="12.75">
      <c r="A9" s="99">
        <v>3</v>
      </c>
      <c r="B9" s="87" t="s">
        <v>392</v>
      </c>
      <c r="C9" s="88" t="s">
        <v>393</v>
      </c>
      <c r="D9" s="88" t="s">
        <v>39</v>
      </c>
      <c r="E9" s="89" t="s">
        <v>22</v>
      </c>
      <c r="F9" s="89">
        <v>39307</v>
      </c>
      <c r="G9" s="90" t="s">
        <v>350</v>
      </c>
      <c r="H9" s="91">
        <v>9</v>
      </c>
      <c r="I9" s="91" t="s">
        <v>507</v>
      </c>
      <c r="J9" s="91">
        <v>2</v>
      </c>
      <c r="K9" s="91">
        <v>4</v>
      </c>
      <c r="L9" s="91">
        <v>1</v>
      </c>
      <c r="M9" s="91">
        <v>0</v>
      </c>
      <c r="N9" s="91">
        <v>0</v>
      </c>
      <c r="O9" s="98">
        <f t="shared" si="0"/>
        <v>7</v>
      </c>
      <c r="P9" s="98">
        <f t="shared" si="1"/>
        <v>14</v>
      </c>
      <c r="Q9" s="87" t="s">
        <v>371</v>
      </c>
    </row>
    <row r="10" spans="1:17" ht="12.75">
      <c r="A10" s="86">
        <v>4</v>
      </c>
      <c r="B10" s="82" t="s">
        <v>379</v>
      </c>
      <c r="C10" s="82" t="s">
        <v>380</v>
      </c>
      <c r="D10" s="82" t="s">
        <v>66</v>
      </c>
      <c r="E10" s="83" t="s">
        <v>22</v>
      </c>
      <c r="F10" s="84">
        <v>39208</v>
      </c>
      <c r="G10" s="82" t="s">
        <v>340</v>
      </c>
      <c r="H10" s="83">
        <v>9</v>
      </c>
      <c r="I10" s="91" t="s">
        <v>507</v>
      </c>
      <c r="J10" s="83">
        <v>2</v>
      </c>
      <c r="K10" s="83">
        <v>4</v>
      </c>
      <c r="L10" s="83">
        <v>0</v>
      </c>
      <c r="M10" s="83">
        <v>0</v>
      </c>
      <c r="N10" s="83">
        <v>0</v>
      </c>
      <c r="O10" s="97">
        <f t="shared" si="0"/>
        <v>6</v>
      </c>
      <c r="P10" s="98">
        <f t="shared" si="1"/>
        <v>12</v>
      </c>
      <c r="Q10" s="82" t="s">
        <v>359</v>
      </c>
    </row>
    <row r="11" spans="1:17" ht="12.75">
      <c r="A11" s="99">
        <v>5</v>
      </c>
      <c r="B11" s="82" t="s">
        <v>385</v>
      </c>
      <c r="C11" s="82" t="s">
        <v>386</v>
      </c>
      <c r="D11" s="82" t="s">
        <v>387</v>
      </c>
      <c r="E11" s="83" t="s">
        <v>22</v>
      </c>
      <c r="F11" s="84">
        <v>39213</v>
      </c>
      <c r="G11" s="82" t="s">
        <v>344</v>
      </c>
      <c r="H11" s="83">
        <v>9</v>
      </c>
      <c r="I11" s="91" t="s">
        <v>507</v>
      </c>
      <c r="J11" s="83">
        <v>2</v>
      </c>
      <c r="K11" s="83">
        <v>4</v>
      </c>
      <c r="L11" s="83">
        <v>0</v>
      </c>
      <c r="M11" s="83">
        <v>0</v>
      </c>
      <c r="N11" s="83">
        <v>0</v>
      </c>
      <c r="O11" s="97">
        <f t="shared" si="0"/>
        <v>6</v>
      </c>
      <c r="P11" s="98">
        <f t="shared" si="1"/>
        <v>12</v>
      </c>
      <c r="Q11" s="82" t="s">
        <v>363</v>
      </c>
    </row>
    <row r="12" spans="1:17" s="50" customFormat="1" ht="12.75">
      <c r="A12" s="86">
        <v>6</v>
      </c>
      <c r="B12" s="87" t="s">
        <v>394</v>
      </c>
      <c r="C12" s="88" t="s">
        <v>395</v>
      </c>
      <c r="D12" s="88" t="s">
        <v>24</v>
      </c>
      <c r="E12" s="89" t="s">
        <v>22</v>
      </c>
      <c r="F12" s="89">
        <v>39429</v>
      </c>
      <c r="G12" s="90" t="s">
        <v>350</v>
      </c>
      <c r="H12" s="91">
        <v>9</v>
      </c>
      <c r="I12" s="91" t="s">
        <v>507</v>
      </c>
      <c r="J12" s="91">
        <v>1</v>
      </c>
      <c r="K12" s="91">
        <v>2</v>
      </c>
      <c r="L12" s="91">
        <v>1</v>
      </c>
      <c r="M12" s="91">
        <v>0</v>
      </c>
      <c r="N12" s="91">
        <v>0</v>
      </c>
      <c r="O12" s="98">
        <f t="shared" si="0"/>
        <v>4</v>
      </c>
      <c r="P12" s="98">
        <f t="shared" si="1"/>
        <v>8</v>
      </c>
      <c r="Q12" s="87" t="s">
        <v>371</v>
      </c>
    </row>
    <row r="13" spans="1:17" s="50" customFormat="1" ht="12.75">
      <c r="A13" s="99">
        <v>7</v>
      </c>
      <c r="B13" s="87" t="s">
        <v>390</v>
      </c>
      <c r="C13" s="88" t="s">
        <v>391</v>
      </c>
      <c r="D13" s="88" t="s">
        <v>184</v>
      </c>
      <c r="E13" s="89" t="s">
        <v>22</v>
      </c>
      <c r="F13" s="89">
        <v>39451</v>
      </c>
      <c r="G13" s="90" t="s">
        <v>350</v>
      </c>
      <c r="H13" s="91">
        <v>9</v>
      </c>
      <c r="I13" s="91" t="s">
        <v>507</v>
      </c>
      <c r="J13" s="91">
        <v>2</v>
      </c>
      <c r="K13" s="91">
        <v>0</v>
      </c>
      <c r="L13" s="91">
        <v>0</v>
      </c>
      <c r="M13" s="91">
        <v>0</v>
      </c>
      <c r="N13" s="91">
        <v>0</v>
      </c>
      <c r="O13" s="98">
        <f t="shared" si="0"/>
        <v>2</v>
      </c>
      <c r="P13" s="98">
        <f t="shared" si="1"/>
        <v>4</v>
      </c>
      <c r="Q13" s="87" t="s">
        <v>371</v>
      </c>
    </row>
    <row r="14" spans="1:17" s="106" customFormat="1" ht="25.5">
      <c r="A14" s="86">
        <v>8</v>
      </c>
      <c r="B14" s="88" t="s">
        <v>19</v>
      </c>
      <c r="C14" s="88" t="s">
        <v>20</v>
      </c>
      <c r="D14" s="88" t="s">
        <v>21</v>
      </c>
      <c r="E14" s="91" t="s">
        <v>22</v>
      </c>
      <c r="F14" s="93">
        <v>39299</v>
      </c>
      <c r="G14" s="88" t="s">
        <v>397</v>
      </c>
      <c r="H14" s="91">
        <v>9</v>
      </c>
      <c r="I14" s="91" t="s">
        <v>507</v>
      </c>
      <c r="J14" s="91">
        <v>0</v>
      </c>
      <c r="K14" s="91">
        <v>2</v>
      </c>
      <c r="L14" s="91">
        <v>0</v>
      </c>
      <c r="M14" s="91">
        <v>0</v>
      </c>
      <c r="N14" s="91">
        <v>0</v>
      </c>
      <c r="O14" s="91">
        <f t="shared" si="0"/>
        <v>2</v>
      </c>
      <c r="P14" s="91">
        <f t="shared" si="1"/>
        <v>4</v>
      </c>
      <c r="Q14" s="88" t="s">
        <v>374</v>
      </c>
    </row>
    <row r="15" spans="1:17" s="50" customFormat="1" ht="12.75">
      <c r="A15" s="99">
        <v>9</v>
      </c>
      <c r="B15" s="82" t="s">
        <v>398</v>
      </c>
      <c r="C15" s="82" t="s">
        <v>40</v>
      </c>
      <c r="D15" s="82" t="s">
        <v>399</v>
      </c>
      <c r="E15" s="83" t="s">
        <v>7</v>
      </c>
      <c r="F15" s="84">
        <v>39553</v>
      </c>
      <c r="G15" s="82" t="s">
        <v>354</v>
      </c>
      <c r="H15" s="83">
        <v>9</v>
      </c>
      <c r="I15" s="91" t="s">
        <v>507</v>
      </c>
      <c r="J15" s="83">
        <v>2</v>
      </c>
      <c r="K15" s="83">
        <v>0</v>
      </c>
      <c r="L15" s="83">
        <v>0</v>
      </c>
      <c r="M15" s="83">
        <v>0</v>
      </c>
      <c r="N15" s="83">
        <v>0</v>
      </c>
      <c r="O15" s="97">
        <f t="shared" si="0"/>
        <v>2</v>
      </c>
      <c r="P15" s="98">
        <f t="shared" si="1"/>
        <v>4</v>
      </c>
      <c r="Q15" s="82" t="s">
        <v>376</v>
      </c>
    </row>
    <row r="16" spans="1:17" s="50" customFormat="1" ht="12.75">
      <c r="A16" s="86">
        <v>10</v>
      </c>
      <c r="B16" s="82" t="s">
        <v>47</v>
      </c>
      <c r="C16" s="82" t="s">
        <v>48</v>
      </c>
      <c r="D16" s="82" t="s">
        <v>49</v>
      </c>
      <c r="E16" s="83" t="s">
        <v>7</v>
      </c>
      <c r="F16" s="84">
        <v>39245</v>
      </c>
      <c r="G16" s="82" t="s">
        <v>340</v>
      </c>
      <c r="H16" s="83">
        <v>9</v>
      </c>
      <c r="I16" s="91" t="s">
        <v>507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97">
        <f t="shared" si="0"/>
        <v>0</v>
      </c>
      <c r="P16" s="98">
        <f t="shared" si="1"/>
        <v>0</v>
      </c>
      <c r="Q16" s="82" t="s">
        <v>359</v>
      </c>
    </row>
    <row r="17" spans="1:17" s="50" customFormat="1" ht="12.75">
      <c r="A17" s="99">
        <v>11</v>
      </c>
      <c r="B17" s="82" t="s">
        <v>381</v>
      </c>
      <c r="C17" s="82" t="s">
        <v>185</v>
      </c>
      <c r="D17" s="82" t="s">
        <v>382</v>
      </c>
      <c r="E17" s="83" t="s">
        <v>22</v>
      </c>
      <c r="F17" s="84">
        <v>39523</v>
      </c>
      <c r="G17" s="82" t="s">
        <v>342</v>
      </c>
      <c r="H17" s="83">
        <v>9</v>
      </c>
      <c r="I17" s="91" t="s">
        <v>507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97">
        <f t="shared" si="0"/>
        <v>0</v>
      </c>
      <c r="P17" s="98">
        <f t="shared" si="1"/>
        <v>0</v>
      </c>
      <c r="Q17" s="82" t="s">
        <v>361</v>
      </c>
    </row>
    <row r="18" spans="1:17" ht="12.75">
      <c r="A18" s="86">
        <v>12</v>
      </c>
      <c r="B18" s="94" t="s">
        <v>383</v>
      </c>
      <c r="C18" s="94" t="s">
        <v>384</v>
      </c>
      <c r="D18" s="94" t="s">
        <v>42</v>
      </c>
      <c r="E18" s="95" t="s">
        <v>22</v>
      </c>
      <c r="F18" s="96">
        <v>39382</v>
      </c>
      <c r="G18" s="94" t="s">
        <v>344</v>
      </c>
      <c r="H18" s="95">
        <v>9</v>
      </c>
      <c r="I18" s="91" t="s">
        <v>507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7">
        <f t="shared" si="0"/>
        <v>0</v>
      </c>
      <c r="P18" s="98">
        <f t="shared" si="1"/>
        <v>0</v>
      </c>
      <c r="Q18" s="101" t="s">
        <v>363</v>
      </c>
    </row>
    <row r="19" spans="1:17" ht="12.75">
      <c r="A19" s="99">
        <v>13</v>
      </c>
      <c r="B19" s="94" t="s">
        <v>398</v>
      </c>
      <c r="C19" s="94" t="s">
        <v>67</v>
      </c>
      <c r="D19" s="94" t="s">
        <v>399</v>
      </c>
      <c r="E19" s="95" t="s">
        <v>7</v>
      </c>
      <c r="F19" s="96">
        <v>39553</v>
      </c>
      <c r="G19" s="94" t="s">
        <v>354</v>
      </c>
      <c r="H19" s="95">
        <v>9</v>
      </c>
      <c r="I19" s="91" t="s">
        <v>507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97">
        <f t="shared" si="0"/>
        <v>0</v>
      </c>
      <c r="P19" s="98">
        <f t="shared" si="1"/>
        <v>0</v>
      </c>
      <c r="Q19" s="101" t="s">
        <v>376</v>
      </c>
    </row>
    <row r="21" spans="1:17" ht="15.75" customHeight="1">
      <c r="B21" s="46" t="s">
        <v>473</v>
      </c>
      <c r="C21" s="46" t="s">
        <v>475</v>
      </c>
    </row>
    <row r="23" spans="1:17" ht="15.75" customHeight="1">
      <c r="B23" s="46" t="s">
        <v>474</v>
      </c>
      <c r="C23" s="46" t="s">
        <v>480</v>
      </c>
    </row>
    <row r="24" spans="1:17" ht="15.75" customHeight="1">
      <c r="C24" s="46" t="s">
        <v>481</v>
      </c>
    </row>
    <row r="25" spans="1:17" ht="15.75" customHeight="1">
      <c r="C25" s="46" t="s">
        <v>482</v>
      </c>
    </row>
    <row r="26" spans="1:17" ht="15.75" customHeight="1">
      <c r="C26" s="46" t="s">
        <v>483</v>
      </c>
    </row>
  </sheetData>
  <sortState ref="A7:P19">
    <sortCondition descending="1" ref="O7:O19"/>
  </sortState>
  <dataValidations count="4">
    <dataValidation type="list" allowBlank="1" sqref="E7:E19">
      <formula1>"м,ж"</formula1>
    </dataValidation>
    <dataValidation type="list" allowBlank="1" sqref="I7:N19">
      <formula1>"победитель,призер,участник"</formula1>
    </dataValidation>
    <dataValidation type="list" allowBlank="1" sqref="H7:H19 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9"/>
  <sheetViews>
    <sheetView zoomScale="85" zoomScaleNormal="85" workbookViewId="0">
      <selection activeCell="D32" sqref="D32"/>
    </sheetView>
  </sheetViews>
  <sheetFormatPr defaultColWidth="12.5703125" defaultRowHeight="15.75" customHeight="1"/>
  <cols>
    <col min="1" max="1" width="10.140625" style="46" customWidth="1"/>
    <col min="2" max="2" width="20" style="46" customWidth="1"/>
    <col min="3" max="4" width="12.5703125" style="46"/>
    <col min="5" max="5" width="5.85546875" style="72" customWidth="1"/>
    <col min="6" max="6" width="12.5703125" style="72"/>
    <col min="7" max="7" width="29.28515625" style="46" customWidth="1"/>
    <col min="8" max="8" width="8" style="72" customWidth="1"/>
    <col min="9" max="9" width="12.5703125" style="46"/>
    <col min="10" max="10" width="4.85546875" style="72" customWidth="1"/>
    <col min="11" max="11" width="5" style="72" customWidth="1"/>
    <col min="12" max="12" width="4.140625" style="72" customWidth="1"/>
    <col min="13" max="13" width="4.7109375" style="72" customWidth="1"/>
    <col min="14" max="14" width="4" style="72" customWidth="1"/>
    <col min="15" max="16" width="11.7109375" style="72" customWidth="1"/>
    <col min="17" max="17" width="25" style="46" customWidth="1"/>
    <col min="18" max="16384" width="12.5703125" style="46"/>
  </cols>
  <sheetData>
    <row r="1" spans="1:17" ht="12.75">
      <c r="A1" s="73" t="s">
        <v>0</v>
      </c>
      <c r="B1" s="74" t="s">
        <v>471</v>
      </c>
      <c r="C1" s="74"/>
      <c r="D1" s="74"/>
      <c r="E1" s="75"/>
      <c r="F1" s="75"/>
      <c r="G1" s="74"/>
      <c r="H1" s="76"/>
      <c r="I1" s="77"/>
      <c r="J1" s="76"/>
      <c r="K1" s="76"/>
      <c r="L1" s="76"/>
      <c r="M1" s="76"/>
      <c r="N1" s="76"/>
      <c r="O1" s="76"/>
      <c r="P1" s="100"/>
    </row>
    <row r="2" spans="1:17" ht="12.75">
      <c r="A2" s="77"/>
      <c r="B2" s="78" t="s">
        <v>1</v>
      </c>
      <c r="C2" s="79" t="s">
        <v>2</v>
      </c>
      <c r="D2" s="77" t="s">
        <v>0</v>
      </c>
      <c r="E2" s="76"/>
      <c r="F2" s="76"/>
      <c r="G2" s="77"/>
      <c r="H2" s="76"/>
      <c r="I2" s="77"/>
      <c r="J2" s="76"/>
      <c r="K2" s="76"/>
      <c r="L2" s="76"/>
      <c r="M2" s="76"/>
      <c r="N2" s="76"/>
      <c r="O2" s="76"/>
      <c r="P2" s="100"/>
    </row>
    <row r="3" spans="1:17" ht="12.75">
      <c r="A3" s="77"/>
      <c r="B3" s="78" t="s">
        <v>3</v>
      </c>
      <c r="C3" s="77" t="s">
        <v>469</v>
      </c>
      <c r="D3" s="77"/>
      <c r="E3" s="76"/>
      <c r="F3" s="76"/>
      <c r="G3" s="77"/>
      <c r="H3" s="76"/>
      <c r="I3" s="77"/>
      <c r="J3" s="76"/>
      <c r="K3" s="76"/>
      <c r="L3" s="76"/>
      <c r="M3" s="76"/>
      <c r="N3" s="76"/>
      <c r="O3" s="76"/>
      <c r="P3" s="100"/>
    </row>
    <row r="4" spans="1:17" ht="12.75">
      <c r="A4" s="77"/>
      <c r="B4" s="78" t="s">
        <v>5</v>
      </c>
      <c r="C4" s="77">
        <v>10</v>
      </c>
      <c r="D4" s="77"/>
      <c r="E4" s="76"/>
      <c r="F4" s="76"/>
      <c r="G4" s="77"/>
      <c r="H4" s="76"/>
      <c r="I4" s="77"/>
      <c r="J4" s="76"/>
      <c r="K4" s="76"/>
      <c r="L4" s="76"/>
      <c r="M4" s="76"/>
      <c r="N4" s="76"/>
      <c r="O4" s="76"/>
      <c r="P4" s="100"/>
    </row>
    <row r="5" spans="1:17" ht="12.75">
      <c r="A5" s="77"/>
      <c r="B5" s="80" t="s">
        <v>6</v>
      </c>
      <c r="C5" s="77">
        <v>50</v>
      </c>
      <c r="D5" s="77"/>
      <c r="E5" s="76"/>
      <c r="F5" s="81"/>
      <c r="G5" s="77"/>
      <c r="H5" s="76"/>
      <c r="I5" s="77"/>
      <c r="J5" s="76"/>
      <c r="K5" s="76"/>
      <c r="L5" s="76"/>
      <c r="M5" s="76"/>
      <c r="N5" s="76"/>
      <c r="O5" s="76"/>
      <c r="P5" s="100"/>
    </row>
    <row r="6" spans="1:17" ht="37.5" customHeight="1">
      <c r="A6" s="45" t="s">
        <v>9</v>
      </c>
      <c r="B6" s="107" t="s">
        <v>10</v>
      </c>
      <c r="C6" s="107" t="s">
        <v>11</v>
      </c>
      <c r="D6" s="107" t="s">
        <v>12</v>
      </c>
      <c r="E6" s="95" t="s">
        <v>13</v>
      </c>
      <c r="F6" s="95" t="s">
        <v>14</v>
      </c>
      <c r="G6" s="107" t="s">
        <v>15</v>
      </c>
      <c r="H6" s="108" t="s">
        <v>5</v>
      </c>
      <c r="I6" s="109" t="s">
        <v>16</v>
      </c>
      <c r="J6" s="108">
        <v>1</v>
      </c>
      <c r="K6" s="108">
        <v>2</v>
      </c>
      <c r="L6" s="108">
        <v>3</v>
      </c>
      <c r="M6" s="108">
        <v>4</v>
      </c>
      <c r="N6" s="108">
        <v>5</v>
      </c>
      <c r="O6" s="108" t="s">
        <v>17</v>
      </c>
      <c r="P6" s="108" t="s">
        <v>506</v>
      </c>
      <c r="Q6" s="107" t="s">
        <v>18</v>
      </c>
    </row>
    <row r="7" spans="1:17" ht="35.25" customHeight="1">
      <c r="A7" s="95">
        <v>1</v>
      </c>
      <c r="B7" s="118" t="s">
        <v>407</v>
      </c>
      <c r="C7" s="118" t="s">
        <v>408</v>
      </c>
      <c r="D7" s="118" t="s">
        <v>409</v>
      </c>
      <c r="E7" s="119" t="s">
        <v>7</v>
      </c>
      <c r="F7" s="167">
        <v>38996</v>
      </c>
      <c r="G7" s="118" t="s">
        <v>352</v>
      </c>
      <c r="H7" s="119">
        <v>10</v>
      </c>
      <c r="I7" s="85" t="s">
        <v>507</v>
      </c>
      <c r="J7" s="83">
        <v>0</v>
      </c>
      <c r="K7" s="83">
        <v>6</v>
      </c>
      <c r="L7" s="83">
        <v>0</v>
      </c>
      <c r="M7" s="83">
        <v>5</v>
      </c>
      <c r="N7" s="83">
        <v>8</v>
      </c>
      <c r="O7" s="83">
        <f>SUM(J7+K7+L7+M7+N7)</f>
        <v>19</v>
      </c>
      <c r="P7" s="83">
        <f>O7*100/50</f>
        <v>38</v>
      </c>
      <c r="Q7" s="118" t="s">
        <v>374</v>
      </c>
    </row>
    <row r="8" spans="1:17" ht="35.25" customHeight="1">
      <c r="A8" s="111">
        <v>2</v>
      </c>
      <c r="B8" s="112" t="s">
        <v>403</v>
      </c>
      <c r="C8" s="87" t="s">
        <v>404</v>
      </c>
      <c r="D8" s="92" t="s">
        <v>60</v>
      </c>
      <c r="E8" s="91" t="s">
        <v>22</v>
      </c>
      <c r="F8" s="113">
        <v>38839</v>
      </c>
      <c r="G8" s="112" t="s">
        <v>25</v>
      </c>
      <c r="H8" s="91">
        <v>10</v>
      </c>
      <c r="I8" s="92" t="s">
        <v>507</v>
      </c>
      <c r="J8" s="91">
        <v>0</v>
      </c>
      <c r="K8" s="91">
        <v>4</v>
      </c>
      <c r="L8" s="91">
        <v>6</v>
      </c>
      <c r="M8" s="91">
        <v>0</v>
      </c>
      <c r="N8" s="91">
        <v>8</v>
      </c>
      <c r="O8" s="91">
        <f>SUM(J8+K8+L8+M8+N8)</f>
        <v>18</v>
      </c>
      <c r="P8" s="83">
        <f>O8*100/50</f>
        <v>36</v>
      </c>
      <c r="Q8" s="112" t="s">
        <v>410</v>
      </c>
    </row>
    <row r="9" spans="1:17" s="50" customFormat="1" ht="24.75" customHeight="1">
      <c r="A9" s="110">
        <v>3</v>
      </c>
      <c r="B9" s="85" t="s">
        <v>400</v>
      </c>
      <c r="C9" s="85" t="s">
        <v>401</v>
      </c>
      <c r="D9" s="85" t="s">
        <v>29</v>
      </c>
      <c r="E9" s="83" t="s">
        <v>7</v>
      </c>
      <c r="F9" s="84">
        <v>39218</v>
      </c>
      <c r="G9" s="85" t="s">
        <v>340</v>
      </c>
      <c r="H9" s="83">
        <v>10</v>
      </c>
      <c r="I9" s="85" t="s">
        <v>507</v>
      </c>
      <c r="J9" s="83">
        <v>0</v>
      </c>
      <c r="K9" s="83">
        <v>2</v>
      </c>
      <c r="L9" s="83">
        <v>0</v>
      </c>
      <c r="M9" s="83">
        <v>0</v>
      </c>
      <c r="N9" s="83">
        <v>8</v>
      </c>
      <c r="O9" s="83">
        <f>SUM(J9+K9+L9+M9+N9)</f>
        <v>10</v>
      </c>
      <c r="P9" s="83">
        <f>O9*100/50</f>
        <v>20</v>
      </c>
      <c r="Q9" s="85" t="s">
        <v>359</v>
      </c>
    </row>
    <row r="10" spans="1:17" ht="24.75" customHeight="1">
      <c r="A10" s="110">
        <v>4</v>
      </c>
      <c r="B10" s="114" t="s">
        <v>405</v>
      </c>
      <c r="C10" s="115" t="s">
        <v>406</v>
      </c>
      <c r="D10" s="85" t="s">
        <v>69</v>
      </c>
      <c r="E10" s="83" t="s">
        <v>22</v>
      </c>
      <c r="F10" s="116">
        <v>39117</v>
      </c>
      <c r="G10" s="117" t="s">
        <v>25</v>
      </c>
      <c r="H10" s="83">
        <v>10</v>
      </c>
      <c r="I10" s="85" t="s">
        <v>507</v>
      </c>
      <c r="J10" s="83">
        <v>0</v>
      </c>
      <c r="K10" s="83">
        <v>4.5</v>
      </c>
      <c r="L10" s="83">
        <v>0</v>
      </c>
      <c r="M10" s="83">
        <v>2</v>
      </c>
      <c r="N10" s="83">
        <v>3</v>
      </c>
      <c r="O10" s="83">
        <f>SUM(J10+K10+L10+M10+N10)</f>
        <v>9.5</v>
      </c>
      <c r="P10" s="83">
        <f>O10*100/50</f>
        <v>19</v>
      </c>
      <c r="Q10" s="117" t="s">
        <v>410</v>
      </c>
    </row>
    <row r="11" spans="1:17" ht="16.5" customHeight="1">
      <c r="A11" s="110">
        <v>5</v>
      </c>
      <c r="B11" s="85" t="s">
        <v>402</v>
      </c>
      <c r="C11" s="85" t="s">
        <v>168</v>
      </c>
      <c r="D11" s="85" t="s">
        <v>73</v>
      </c>
      <c r="E11" s="83" t="s">
        <v>22</v>
      </c>
      <c r="F11" s="166">
        <v>38977</v>
      </c>
      <c r="G11" s="85" t="s">
        <v>340</v>
      </c>
      <c r="H11" s="83">
        <v>10</v>
      </c>
      <c r="I11" s="85" t="s">
        <v>507</v>
      </c>
      <c r="J11" s="83">
        <v>0</v>
      </c>
      <c r="K11" s="83">
        <v>6</v>
      </c>
      <c r="L11" s="83">
        <v>0</v>
      </c>
      <c r="M11" s="83">
        <v>0</v>
      </c>
      <c r="N11" s="83">
        <v>0</v>
      </c>
      <c r="O11" s="83">
        <f>SUM(J11+K11+L11+M11+N11)</f>
        <v>6</v>
      </c>
      <c r="P11" s="83">
        <f>O11*100/50</f>
        <v>12</v>
      </c>
      <c r="Q11" s="85" t="s">
        <v>359</v>
      </c>
    </row>
    <row r="12" spans="1:17" ht="12.75"/>
    <row r="13" spans="1:17" ht="12.75"/>
    <row r="14" spans="1:17" ht="12.75">
      <c r="B14" s="46" t="s">
        <v>473</v>
      </c>
      <c r="C14" s="46" t="s">
        <v>475</v>
      </c>
    </row>
    <row r="15" spans="1:17" ht="12.75"/>
    <row r="16" spans="1:17" ht="12.75">
      <c r="B16" s="46" t="s">
        <v>474</v>
      </c>
      <c r="C16" s="46" t="s">
        <v>480</v>
      </c>
    </row>
    <row r="17" spans="3:3" ht="12.75">
      <c r="C17" s="46" t="s">
        <v>481</v>
      </c>
    </row>
    <row r="18" spans="3:3" ht="12.75">
      <c r="C18" s="46" t="s">
        <v>482</v>
      </c>
    </row>
    <row r="19" spans="3:3" ht="12.75">
      <c r="C19" s="46" t="s">
        <v>483</v>
      </c>
    </row>
    <row r="20" spans="3:3" ht="12.75"/>
    <row r="21" spans="3:3" ht="12.75"/>
    <row r="22" spans="3:3" ht="12.75"/>
    <row r="23" spans="3:3" ht="12.75"/>
    <row r="24" spans="3:3" ht="12.75"/>
    <row r="25" spans="3:3" ht="12.75"/>
    <row r="26" spans="3:3" ht="12.75"/>
    <row r="27" spans="3:3" ht="12.75"/>
    <row r="28" spans="3:3" ht="12.75"/>
    <row r="29" spans="3:3" ht="12.75"/>
    <row r="30" spans="3:3" ht="12.75"/>
    <row r="31" spans="3:3" ht="12.75"/>
    <row r="32" spans="3:3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</sheetData>
  <sortState ref="A7:Q11">
    <sortCondition descending="1" ref="O7:O11"/>
  </sortState>
  <dataValidations count="4">
    <dataValidation type="list" allowBlank="1" sqref="E7:E11">
      <formula1>"м,ж"</formula1>
    </dataValidation>
    <dataValidation type="list" allowBlank="1" sqref="I7:N11">
      <formula1>"победитель,призер,участник"</formula1>
    </dataValidation>
    <dataValidation type="list" allowBlank="1" sqref="C4 H7:H11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7"/>
  <sheetViews>
    <sheetView tabSelected="1" zoomScaleNormal="100" workbookViewId="0">
      <selection activeCell="I10" sqref="I10"/>
    </sheetView>
  </sheetViews>
  <sheetFormatPr defaultColWidth="12.5703125" defaultRowHeight="15.75" customHeight="1"/>
  <cols>
    <col min="1" max="1" width="10.140625" style="160" customWidth="1"/>
    <col min="2" max="2" width="19.140625" style="46" customWidth="1"/>
    <col min="3" max="3" width="12.5703125" style="46"/>
    <col min="4" max="4" width="18" style="46" customWidth="1"/>
    <col min="5" max="5" width="9.140625" style="72" customWidth="1"/>
    <col min="6" max="6" width="12.5703125" style="46"/>
    <col min="7" max="7" width="37.5703125" style="46" customWidth="1"/>
    <col min="8" max="9" width="12.5703125" style="46"/>
    <col min="10" max="10" width="5.5703125" style="160" customWidth="1"/>
    <col min="11" max="11" width="4.5703125" style="160" customWidth="1"/>
    <col min="12" max="12" width="4.42578125" style="160" customWidth="1"/>
    <col min="13" max="13" width="4.28515625" style="160" customWidth="1"/>
    <col min="14" max="14" width="4" style="160" customWidth="1"/>
    <col min="15" max="16" width="13.7109375" style="160" customWidth="1"/>
    <col min="17" max="17" width="40.28515625" style="46" customWidth="1"/>
    <col min="18" max="16384" width="12.5703125" style="46"/>
  </cols>
  <sheetData>
    <row r="1" spans="1:17" ht="12.75">
      <c r="A1" s="157" t="s">
        <v>0</v>
      </c>
      <c r="B1" s="58" t="s">
        <v>470</v>
      </c>
      <c r="C1" s="58"/>
      <c r="D1" s="58"/>
      <c r="E1" s="67"/>
      <c r="F1" s="58"/>
      <c r="G1" s="58"/>
      <c r="H1" s="42"/>
      <c r="I1" s="42"/>
      <c r="J1" s="158"/>
      <c r="K1" s="158"/>
      <c r="L1" s="158"/>
      <c r="M1" s="158"/>
      <c r="N1" s="158"/>
      <c r="O1" s="158"/>
      <c r="P1" s="244"/>
    </row>
    <row r="2" spans="1:17" ht="12.75">
      <c r="A2" s="158"/>
      <c r="B2" s="69" t="s">
        <v>1</v>
      </c>
      <c r="C2" s="70" t="s">
        <v>2</v>
      </c>
      <c r="D2" s="42" t="s">
        <v>0</v>
      </c>
      <c r="E2" s="68"/>
      <c r="F2" s="42"/>
      <c r="G2" s="42"/>
      <c r="H2" s="42"/>
      <c r="I2" s="42"/>
      <c r="J2" s="158"/>
      <c r="K2" s="158"/>
      <c r="L2" s="158"/>
      <c r="M2" s="158"/>
      <c r="N2" s="158"/>
      <c r="O2" s="158"/>
      <c r="P2" s="244"/>
    </row>
    <row r="3" spans="1:17" ht="12.75">
      <c r="A3" s="158"/>
      <c r="B3" s="69" t="s">
        <v>3</v>
      </c>
      <c r="C3" s="42" t="s">
        <v>469</v>
      </c>
      <c r="D3" s="42"/>
      <c r="E3" s="68"/>
      <c r="F3" s="42"/>
      <c r="G3" s="42"/>
      <c r="H3" s="42"/>
      <c r="I3" s="42"/>
      <c r="J3" s="158"/>
      <c r="K3" s="158"/>
      <c r="L3" s="158"/>
      <c r="M3" s="158"/>
      <c r="N3" s="158"/>
      <c r="O3" s="158"/>
      <c r="P3" s="244"/>
    </row>
    <row r="4" spans="1:17" ht="12.75">
      <c r="A4" s="158"/>
      <c r="B4" s="69" t="s">
        <v>5</v>
      </c>
      <c r="C4" s="42">
        <v>11</v>
      </c>
      <c r="D4" s="42"/>
      <c r="E4" s="68"/>
      <c r="F4" s="42"/>
      <c r="G4" s="42"/>
      <c r="H4" s="42"/>
      <c r="I4" s="42"/>
      <c r="J4" s="158"/>
      <c r="K4" s="158"/>
      <c r="L4" s="158"/>
      <c r="M4" s="158"/>
      <c r="N4" s="158"/>
      <c r="O4" s="158"/>
      <c r="P4" s="244"/>
    </row>
    <row r="5" spans="1:17" ht="12.75">
      <c r="A5" s="158"/>
      <c r="B5" s="71" t="s">
        <v>6</v>
      </c>
      <c r="C5" s="42">
        <v>50</v>
      </c>
      <c r="D5" s="42"/>
      <c r="E5" s="68"/>
      <c r="F5" s="120"/>
      <c r="G5" s="42"/>
      <c r="H5" s="42"/>
      <c r="I5" s="42"/>
      <c r="J5" s="158"/>
      <c r="K5" s="158"/>
      <c r="L5" s="158"/>
      <c r="M5" s="158"/>
      <c r="N5" s="158"/>
      <c r="O5" s="158"/>
      <c r="P5" s="244"/>
    </row>
    <row r="6" spans="1:17" ht="35.25" customHeight="1">
      <c r="A6" s="158" t="s">
        <v>9</v>
      </c>
      <c r="B6" s="62" t="s">
        <v>10</v>
      </c>
      <c r="C6" s="62" t="s">
        <v>11</v>
      </c>
      <c r="D6" s="62" t="s">
        <v>12</v>
      </c>
      <c r="E6" s="63" t="s">
        <v>13</v>
      </c>
      <c r="F6" s="62" t="s">
        <v>14</v>
      </c>
      <c r="G6" s="63" t="s">
        <v>15</v>
      </c>
      <c r="H6" s="62" t="s">
        <v>5</v>
      </c>
      <c r="I6" s="62" t="s">
        <v>16</v>
      </c>
      <c r="J6" s="245">
        <v>1</v>
      </c>
      <c r="K6" s="245">
        <v>2</v>
      </c>
      <c r="L6" s="245">
        <v>3</v>
      </c>
      <c r="M6" s="245">
        <v>4</v>
      </c>
      <c r="N6" s="245">
        <v>5</v>
      </c>
      <c r="O6" s="245" t="s">
        <v>17</v>
      </c>
      <c r="P6" s="245" t="s">
        <v>487</v>
      </c>
      <c r="Q6" s="62" t="s">
        <v>18</v>
      </c>
    </row>
    <row r="7" spans="1:17" ht="38.25">
      <c r="A7" s="159">
        <v>1</v>
      </c>
      <c r="B7" s="145" t="s">
        <v>214</v>
      </c>
      <c r="C7" s="145" t="s">
        <v>450</v>
      </c>
      <c r="D7" s="145" t="s">
        <v>451</v>
      </c>
      <c r="E7" s="141" t="s">
        <v>22</v>
      </c>
      <c r="F7" s="147">
        <v>38736</v>
      </c>
      <c r="G7" s="139" t="s">
        <v>347</v>
      </c>
      <c r="H7" s="141">
        <v>11</v>
      </c>
      <c r="I7" s="56" t="s">
        <v>488</v>
      </c>
      <c r="J7" s="246">
        <v>10</v>
      </c>
      <c r="K7" s="247" t="s">
        <v>486</v>
      </c>
      <c r="L7" s="246">
        <v>2</v>
      </c>
      <c r="M7" s="246">
        <v>10</v>
      </c>
      <c r="N7" s="246">
        <v>0</v>
      </c>
      <c r="O7" s="248">
        <f t="shared" ref="O7:O38" si="0">SUM(J7+K7+L7+M7+N7)</f>
        <v>35.5</v>
      </c>
      <c r="P7" s="248">
        <f>O7*100/50</f>
        <v>71</v>
      </c>
      <c r="Q7" s="148" t="s">
        <v>367</v>
      </c>
    </row>
    <row r="8" spans="1:17" ht="38.25">
      <c r="A8" s="161">
        <v>2</v>
      </c>
      <c r="B8" s="145" t="s">
        <v>448</v>
      </c>
      <c r="C8" s="145" t="s">
        <v>449</v>
      </c>
      <c r="D8" s="145" t="s">
        <v>46</v>
      </c>
      <c r="E8" s="141" t="s">
        <v>22</v>
      </c>
      <c r="F8" s="142">
        <v>38518</v>
      </c>
      <c r="G8" s="139" t="s">
        <v>347</v>
      </c>
      <c r="H8" s="141">
        <v>11</v>
      </c>
      <c r="I8" s="56" t="s">
        <v>8</v>
      </c>
      <c r="J8" s="246">
        <v>9</v>
      </c>
      <c r="K8" s="246">
        <v>5</v>
      </c>
      <c r="L8" s="246">
        <v>6</v>
      </c>
      <c r="M8" s="246">
        <v>4</v>
      </c>
      <c r="N8" s="246">
        <v>9</v>
      </c>
      <c r="O8" s="248">
        <f t="shared" si="0"/>
        <v>33</v>
      </c>
      <c r="P8" s="248">
        <f t="shared" ref="P8:P38" si="1">O8*100/50</f>
        <v>66</v>
      </c>
      <c r="Q8" s="146" t="s">
        <v>367</v>
      </c>
    </row>
    <row r="9" spans="1:17" ht="12.75">
      <c r="A9" s="156">
        <v>3</v>
      </c>
      <c r="B9" s="131" t="s">
        <v>428</v>
      </c>
      <c r="C9" s="132" t="s">
        <v>429</v>
      </c>
      <c r="D9" s="132" t="s">
        <v>79</v>
      </c>
      <c r="E9" s="133" t="s">
        <v>7</v>
      </c>
      <c r="F9" s="134">
        <v>38836</v>
      </c>
      <c r="G9" s="131" t="s">
        <v>25</v>
      </c>
      <c r="H9" s="135">
        <v>11</v>
      </c>
      <c r="I9" s="136" t="s">
        <v>8</v>
      </c>
      <c r="J9" s="249">
        <v>9</v>
      </c>
      <c r="K9" s="249">
        <v>9</v>
      </c>
      <c r="L9" s="249">
        <v>5</v>
      </c>
      <c r="M9" s="249">
        <v>3</v>
      </c>
      <c r="N9" s="249">
        <v>0</v>
      </c>
      <c r="O9" s="250">
        <f t="shared" si="0"/>
        <v>26</v>
      </c>
      <c r="P9" s="248">
        <f t="shared" si="1"/>
        <v>52</v>
      </c>
      <c r="Q9" s="131" t="s">
        <v>410</v>
      </c>
    </row>
    <row r="10" spans="1:17" ht="12.75">
      <c r="A10" s="159">
        <v>4</v>
      </c>
      <c r="B10" s="131" t="s">
        <v>435</v>
      </c>
      <c r="C10" s="125" t="s">
        <v>228</v>
      </c>
      <c r="D10" s="125" t="s">
        <v>436</v>
      </c>
      <c r="E10" s="137" t="s">
        <v>7</v>
      </c>
      <c r="F10" s="138">
        <v>38811</v>
      </c>
      <c r="G10" s="139" t="s">
        <v>25</v>
      </c>
      <c r="H10" s="122">
        <v>11</v>
      </c>
      <c r="I10" s="124"/>
      <c r="J10" s="251">
        <v>8</v>
      </c>
      <c r="K10" s="251">
        <v>4</v>
      </c>
      <c r="L10" s="251">
        <v>5.8</v>
      </c>
      <c r="M10" s="251">
        <v>2</v>
      </c>
      <c r="N10" s="251">
        <v>4</v>
      </c>
      <c r="O10" s="248">
        <f t="shared" si="0"/>
        <v>23.8</v>
      </c>
      <c r="P10" s="248">
        <f t="shared" si="1"/>
        <v>47.6</v>
      </c>
      <c r="Q10" s="131" t="s">
        <v>410</v>
      </c>
    </row>
    <row r="11" spans="1:17" ht="12.75">
      <c r="A11" s="161">
        <v>5</v>
      </c>
      <c r="B11" s="131" t="s">
        <v>432</v>
      </c>
      <c r="C11" s="132" t="s">
        <v>433</v>
      </c>
      <c r="D11" s="132" t="s">
        <v>434</v>
      </c>
      <c r="E11" s="133" t="s">
        <v>22</v>
      </c>
      <c r="F11" s="134">
        <v>38713</v>
      </c>
      <c r="G11" s="131" t="s">
        <v>25</v>
      </c>
      <c r="H11" s="135">
        <v>11</v>
      </c>
      <c r="I11" s="136"/>
      <c r="J11" s="249">
        <v>7.5</v>
      </c>
      <c r="K11" s="249">
        <v>0</v>
      </c>
      <c r="L11" s="249">
        <v>5.5</v>
      </c>
      <c r="M11" s="249">
        <v>2.5</v>
      </c>
      <c r="N11" s="249">
        <v>4</v>
      </c>
      <c r="O11" s="250">
        <f t="shared" si="0"/>
        <v>19.5</v>
      </c>
      <c r="P11" s="248">
        <f t="shared" si="1"/>
        <v>39</v>
      </c>
      <c r="Q11" s="131" t="s">
        <v>410</v>
      </c>
    </row>
    <row r="12" spans="1:17" ht="25.5">
      <c r="A12" s="156">
        <v>6</v>
      </c>
      <c r="B12" s="125" t="s">
        <v>443</v>
      </c>
      <c r="C12" s="125" t="s">
        <v>444</v>
      </c>
      <c r="D12" s="125" t="s">
        <v>445</v>
      </c>
      <c r="E12" s="122" t="s">
        <v>7</v>
      </c>
      <c r="F12" s="144">
        <v>38740</v>
      </c>
      <c r="G12" s="143" t="s">
        <v>352</v>
      </c>
      <c r="H12" s="122">
        <v>11</v>
      </c>
      <c r="I12" s="124"/>
      <c r="J12" s="251">
        <v>7.5</v>
      </c>
      <c r="K12" s="251">
        <v>7</v>
      </c>
      <c r="L12" s="251">
        <v>3</v>
      </c>
      <c r="M12" s="251">
        <v>0</v>
      </c>
      <c r="N12" s="251">
        <v>0</v>
      </c>
      <c r="O12" s="248">
        <f t="shared" si="0"/>
        <v>17.5</v>
      </c>
      <c r="P12" s="248">
        <f t="shared" si="1"/>
        <v>35</v>
      </c>
      <c r="Q12" s="125" t="s">
        <v>374</v>
      </c>
    </row>
    <row r="13" spans="1:17" ht="12.75">
      <c r="A13" s="159">
        <v>7</v>
      </c>
      <c r="B13" s="121" t="s">
        <v>465</v>
      </c>
      <c r="C13" s="121" t="s">
        <v>61</v>
      </c>
      <c r="D13" s="121" t="s">
        <v>466</v>
      </c>
      <c r="E13" s="122" t="s">
        <v>22</v>
      </c>
      <c r="F13" s="152">
        <v>38768</v>
      </c>
      <c r="G13" s="121" t="s">
        <v>355</v>
      </c>
      <c r="H13" s="122">
        <v>11</v>
      </c>
      <c r="I13" s="56"/>
      <c r="J13" s="246">
        <v>8</v>
      </c>
      <c r="K13" s="246">
        <v>4</v>
      </c>
      <c r="L13" s="246">
        <v>5</v>
      </c>
      <c r="M13" s="246">
        <v>0</v>
      </c>
      <c r="N13" s="246">
        <v>0</v>
      </c>
      <c r="O13" s="248">
        <f t="shared" si="0"/>
        <v>17</v>
      </c>
      <c r="P13" s="248">
        <f t="shared" si="1"/>
        <v>34</v>
      </c>
      <c r="Q13" s="121" t="s">
        <v>377</v>
      </c>
    </row>
    <row r="14" spans="1:17" ht="12.75">
      <c r="A14" s="161">
        <v>8</v>
      </c>
      <c r="B14" s="121" t="s">
        <v>464</v>
      </c>
      <c r="C14" s="121" t="s">
        <v>454</v>
      </c>
      <c r="D14" s="121" t="s">
        <v>87</v>
      </c>
      <c r="E14" s="122" t="s">
        <v>22</v>
      </c>
      <c r="F14" s="152">
        <v>38579</v>
      </c>
      <c r="G14" s="121" t="s">
        <v>355</v>
      </c>
      <c r="H14" s="122">
        <v>11</v>
      </c>
      <c r="I14" s="56"/>
      <c r="J14" s="246">
        <v>9</v>
      </c>
      <c r="K14" s="246">
        <v>3</v>
      </c>
      <c r="L14" s="246">
        <v>4</v>
      </c>
      <c r="M14" s="246">
        <v>0</v>
      </c>
      <c r="N14" s="246">
        <v>0</v>
      </c>
      <c r="O14" s="248">
        <f t="shared" si="0"/>
        <v>16</v>
      </c>
      <c r="P14" s="248">
        <f t="shared" si="1"/>
        <v>32</v>
      </c>
      <c r="Q14" s="121" t="s">
        <v>377</v>
      </c>
    </row>
    <row r="15" spans="1:17" ht="12.75">
      <c r="A15" s="156">
        <v>9</v>
      </c>
      <c r="B15" s="131" t="s">
        <v>430</v>
      </c>
      <c r="C15" s="132" t="s">
        <v>431</v>
      </c>
      <c r="D15" s="132" t="s">
        <v>80</v>
      </c>
      <c r="E15" s="133" t="s">
        <v>22</v>
      </c>
      <c r="F15" s="134">
        <v>38843</v>
      </c>
      <c r="G15" s="131" t="s">
        <v>25</v>
      </c>
      <c r="H15" s="135">
        <v>11</v>
      </c>
      <c r="I15" s="136"/>
      <c r="J15" s="249">
        <v>7.5</v>
      </c>
      <c r="K15" s="249">
        <v>0</v>
      </c>
      <c r="L15" s="249">
        <v>5.5</v>
      </c>
      <c r="M15" s="249">
        <v>2.5</v>
      </c>
      <c r="N15" s="249">
        <v>0</v>
      </c>
      <c r="O15" s="250">
        <f t="shared" si="0"/>
        <v>15.5</v>
      </c>
      <c r="P15" s="248">
        <f t="shared" si="1"/>
        <v>31</v>
      </c>
      <c r="Q15" s="131" t="s">
        <v>410</v>
      </c>
    </row>
    <row r="16" spans="1:17" ht="18.75" customHeight="1">
      <c r="A16" s="159">
        <v>10</v>
      </c>
      <c r="B16" s="125" t="s">
        <v>442</v>
      </c>
      <c r="C16" s="143" t="s">
        <v>40</v>
      </c>
      <c r="D16" s="143" t="s">
        <v>28</v>
      </c>
      <c r="E16" s="122" t="s">
        <v>7</v>
      </c>
      <c r="F16" s="123">
        <v>38641</v>
      </c>
      <c r="G16" s="139" t="s">
        <v>25</v>
      </c>
      <c r="H16" s="122">
        <v>11</v>
      </c>
      <c r="I16" s="124"/>
      <c r="J16" s="251">
        <v>6.5</v>
      </c>
      <c r="K16" s="251">
        <v>0</v>
      </c>
      <c r="L16" s="251">
        <v>5</v>
      </c>
      <c r="M16" s="251">
        <v>1</v>
      </c>
      <c r="N16" s="251">
        <v>2</v>
      </c>
      <c r="O16" s="248">
        <f t="shared" si="0"/>
        <v>14.5</v>
      </c>
      <c r="P16" s="248">
        <f t="shared" si="1"/>
        <v>29</v>
      </c>
      <c r="Q16" s="140" t="s">
        <v>410</v>
      </c>
    </row>
    <row r="17" spans="1:17" ht="16.5" customHeight="1">
      <c r="A17" s="161">
        <v>11</v>
      </c>
      <c r="B17" s="140" t="s">
        <v>440</v>
      </c>
      <c r="C17" s="125" t="s">
        <v>82</v>
      </c>
      <c r="D17" s="125" t="s">
        <v>441</v>
      </c>
      <c r="E17" s="141" t="s">
        <v>22</v>
      </c>
      <c r="F17" s="142">
        <v>38658</v>
      </c>
      <c r="G17" s="140" t="s">
        <v>25</v>
      </c>
      <c r="H17" s="122">
        <v>11</v>
      </c>
      <c r="I17" s="124"/>
      <c r="J17" s="251">
        <v>8.5</v>
      </c>
      <c r="K17" s="251">
        <v>1</v>
      </c>
      <c r="L17" s="251">
        <v>2.5</v>
      </c>
      <c r="M17" s="251">
        <v>0</v>
      </c>
      <c r="N17" s="251">
        <v>0</v>
      </c>
      <c r="O17" s="248">
        <f t="shared" si="0"/>
        <v>12</v>
      </c>
      <c r="P17" s="248">
        <f t="shared" si="1"/>
        <v>24</v>
      </c>
      <c r="Q17" s="140" t="s">
        <v>410</v>
      </c>
    </row>
    <row r="18" spans="1:17" ht="14.25" customHeight="1">
      <c r="A18" s="156">
        <v>12</v>
      </c>
      <c r="B18" s="127" t="s">
        <v>425</v>
      </c>
      <c r="C18" s="127" t="s">
        <v>67</v>
      </c>
      <c r="D18" s="130" t="s">
        <v>426</v>
      </c>
      <c r="E18" s="128" t="s">
        <v>7</v>
      </c>
      <c r="F18" s="129">
        <v>38793</v>
      </c>
      <c r="G18" s="127" t="s">
        <v>349</v>
      </c>
      <c r="H18" s="122">
        <v>11</v>
      </c>
      <c r="I18" s="124"/>
      <c r="J18" s="251">
        <v>6.5</v>
      </c>
      <c r="K18" s="251">
        <v>0</v>
      </c>
      <c r="L18" s="251">
        <v>4.5</v>
      </c>
      <c r="M18" s="251">
        <v>0</v>
      </c>
      <c r="N18" s="251">
        <v>0</v>
      </c>
      <c r="O18" s="248">
        <f t="shared" si="0"/>
        <v>11</v>
      </c>
      <c r="P18" s="248">
        <f t="shared" si="1"/>
        <v>22</v>
      </c>
      <c r="Q18" s="127" t="s">
        <v>370</v>
      </c>
    </row>
    <row r="19" spans="1:17" ht="18.75" customHeight="1">
      <c r="A19" s="159">
        <v>13</v>
      </c>
      <c r="B19" s="140" t="s">
        <v>437</v>
      </c>
      <c r="C19" s="125" t="s">
        <v>438</v>
      </c>
      <c r="D19" s="125" t="s">
        <v>439</v>
      </c>
      <c r="E19" s="141" t="s">
        <v>22</v>
      </c>
      <c r="F19" s="142">
        <v>38732</v>
      </c>
      <c r="G19" s="140" t="s">
        <v>25</v>
      </c>
      <c r="H19" s="122">
        <v>11</v>
      </c>
      <c r="I19" s="124"/>
      <c r="J19" s="251">
        <v>8</v>
      </c>
      <c r="K19" s="251">
        <v>0.5</v>
      </c>
      <c r="L19" s="251">
        <v>2.5</v>
      </c>
      <c r="M19" s="251">
        <v>0</v>
      </c>
      <c r="N19" s="251">
        <v>0</v>
      </c>
      <c r="O19" s="248">
        <f t="shared" si="0"/>
        <v>11</v>
      </c>
      <c r="P19" s="248">
        <f t="shared" si="1"/>
        <v>22</v>
      </c>
      <c r="Q19" s="140" t="s">
        <v>410</v>
      </c>
    </row>
    <row r="20" spans="1:17" s="50" customFormat="1" ht="12.75">
      <c r="A20" s="161">
        <v>14</v>
      </c>
      <c r="B20" s="121" t="s">
        <v>463</v>
      </c>
      <c r="C20" s="121" t="s">
        <v>91</v>
      </c>
      <c r="D20" s="121" t="s">
        <v>216</v>
      </c>
      <c r="E20" s="122" t="s">
        <v>22</v>
      </c>
      <c r="F20" s="152">
        <v>38704</v>
      </c>
      <c r="G20" s="121" t="s">
        <v>355</v>
      </c>
      <c r="H20" s="122">
        <v>11</v>
      </c>
      <c r="I20" s="56"/>
      <c r="J20" s="246">
        <v>5.5</v>
      </c>
      <c r="K20" s="246">
        <v>0</v>
      </c>
      <c r="L20" s="246">
        <v>4</v>
      </c>
      <c r="M20" s="246">
        <v>0</v>
      </c>
      <c r="N20" s="246">
        <v>0</v>
      </c>
      <c r="O20" s="248">
        <f t="shared" si="0"/>
        <v>9.5</v>
      </c>
      <c r="P20" s="248">
        <f t="shared" si="1"/>
        <v>19</v>
      </c>
      <c r="Q20" s="121" t="s">
        <v>377</v>
      </c>
    </row>
    <row r="21" spans="1:17" s="50" customFormat="1" ht="25.5">
      <c r="A21" s="156">
        <v>15</v>
      </c>
      <c r="B21" s="125" t="s">
        <v>446</v>
      </c>
      <c r="C21" s="125" t="s">
        <v>45</v>
      </c>
      <c r="D21" s="125" t="s">
        <v>92</v>
      </c>
      <c r="E21" s="122" t="s">
        <v>22</v>
      </c>
      <c r="F21" s="144">
        <v>38729</v>
      </c>
      <c r="G21" s="143" t="s">
        <v>352</v>
      </c>
      <c r="H21" s="122">
        <v>11</v>
      </c>
      <c r="I21" s="56"/>
      <c r="J21" s="246">
        <v>3</v>
      </c>
      <c r="K21" s="246">
        <v>0</v>
      </c>
      <c r="L21" s="246">
        <v>3</v>
      </c>
      <c r="M21" s="246">
        <v>1.5</v>
      </c>
      <c r="N21" s="246">
        <v>0</v>
      </c>
      <c r="O21" s="248">
        <f t="shared" si="0"/>
        <v>7.5</v>
      </c>
      <c r="P21" s="248">
        <f t="shared" si="1"/>
        <v>15</v>
      </c>
      <c r="Q21" s="125" t="s">
        <v>374</v>
      </c>
    </row>
    <row r="22" spans="1:17" s="50" customFormat="1" ht="12.75">
      <c r="A22" s="159">
        <v>16</v>
      </c>
      <c r="B22" s="127" t="s">
        <v>421</v>
      </c>
      <c r="C22" s="127" t="s">
        <v>41</v>
      </c>
      <c r="D22" s="127" t="s">
        <v>182</v>
      </c>
      <c r="E22" s="128" t="s">
        <v>22</v>
      </c>
      <c r="F22" s="129">
        <v>38782</v>
      </c>
      <c r="G22" s="127" t="s">
        <v>349</v>
      </c>
      <c r="H22" s="122">
        <v>11</v>
      </c>
      <c r="I22" s="124"/>
      <c r="J22" s="251">
        <v>1</v>
      </c>
      <c r="K22" s="251">
        <v>0</v>
      </c>
      <c r="L22" s="251">
        <v>5.5</v>
      </c>
      <c r="M22" s="251">
        <v>0</v>
      </c>
      <c r="N22" s="251">
        <v>0</v>
      </c>
      <c r="O22" s="248">
        <f t="shared" si="0"/>
        <v>6.5</v>
      </c>
      <c r="P22" s="248">
        <f t="shared" si="1"/>
        <v>13</v>
      </c>
      <c r="Q22" s="127" t="s">
        <v>370</v>
      </c>
    </row>
    <row r="23" spans="1:17" ht="25.5">
      <c r="A23" s="161">
        <v>17</v>
      </c>
      <c r="B23" s="132" t="s">
        <v>447</v>
      </c>
      <c r="C23" s="132" t="s">
        <v>41</v>
      </c>
      <c r="D23" s="132" t="s">
        <v>24</v>
      </c>
      <c r="E23" s="135" t="s">
        <v>22</v>
      </c>
      <c r="F23" s="144">
        <v>38623</v>
      </c>
      <c r="G23" s="132" t="s">
        <v>397</v>
      </c>
      <c r="H23" s="135">
        <v>11</v>
      </c>
      <c r="I23" s="54"/>
      <c r="J23" s="252">
        <v>6</v>
      </c>
      <c r="K23" s="252">
        <v>0</v>
      </c>
      <c r="L23" s="252">
        <v>0</v>
      </c>
      <c r="M23" s="252">
        <v>0</v>
      </c>
      <c r="N23" s="252">
        <v>0</v>
      </c>
      <c r="O23" s="250">
        <f t="shared" si="0"/>
        <v>6</v>
      </c>
      <c r="P23" s="248">
        <f t="shared" si="1"/>
        <v>12</v>
      </c>
      <c r="Q23" s="132" t="s">
        <v>374</v>
      </c>
    </row>
    <row r="24" spans="1:17" ht="12.75">
      <c r="A24" s="156">
        <v>18</v>
      </c>
      <c r="B24" s="125" t="s">
        <v>461</v>
      </c>
      <c r="C24" s="125" t="s">
        <v>462</v>
      </c>
      <c r="D24" s="125" t="s">
        <v>309</v>
      </c>
      <c r="E24" s="122" t="s">
        <v>22</v>
      </c>
      <c r="F24" s="123">
        <v>38528</v>
      </c>
      <c r="G24" s="125" t="s">
        <v>354</v>
      </c>
      <c r="H24" s="122">
        <v>11</v>
      </c>
      <c r="I24" s="56"/>
      <c r="J24" s="246">
        <v>0</v>
      </c>
      <c r="K24" s="246">
        <v>0</v>
      </c>
      <c r="L24" s="246">
        <v>6</v>
      </c>
      <c r="M24" s="246">
        <v>0</v>
      </c>
      <c r="N24" s="246">
        <v>0</v>
      </c>
      <c r="O24" s="248">
        <f t="shared" si="0"/>
        <v>6</v>
      </c>
      <c r="P24" s="248">
        <f t="shared" si="1"/>
        <v>12</v>
      </c>
      <c r="Q24" s="125" t="s">
        <v>376</v>
      </c>
    </row>
    <row r="25" spans="1:17" ht="12.75">
      <c r="A25" s="159">
        <v>19</v>
      </c>
      <c r="B25" s="127" t="s">
        <v>422</v>
      </c>
      <c r="C25" s="127" t="s">
        <v>423</v>
      </c>
      <c r="D25" s="130" t="s">
        <v>424</v>
      </c>
      <c r="E25" s="128" t="s">
        <v>22</v>
      </c>
      <c r="F25" s="129">
        <v>38450</v>
      </c>
      <c r="G25" s="127" t="s">
        <v>349</v>
      </c>
      <c r="H25" s="122">
        <v>11</v>
      </c>
      <c r="I25" s="124"/>
      <c r="J25" s="251">
        <v>3.5</v>
      </c>
      <c r="K25" s="251">
        <v>0</v>
      </c>
      <c r="L25" s="251">
        <v>2</v>
      </c>
      <c r="M25" s="251">
        <v>0</v>
      </c>
      <c r="N25" s="251">
        <v>0</v>
      </c>
      <c r="O25" s="248">
        <f t="shared" si="0"/>
        <v>5.5</v>
      </c>
      <c r="P25" s="248">
        <f t="shared" si="1"/>
        <v>11</v>
      </c>
      <c r="Q25" s="127" t="s">
        <v>370</v>
      </c>
    </row>
    <row r="26" spans="1:17" ht="12.75">
      <c r="A26" s="161">
        <v>20</v>
      </c>
      <c r="B26" s="125" t="s">
        <v>214</v>
      </c>
      <c r="C26" s="125" t="s">
        <v>41</v>
      </c>
      <c r="D26" s="125" t="s">
        <v>309</v>
      </c>
      <c r="E26" s="122" t="s">
        <v>22</v>
      </c>
      <c r="F26" s="123">
        <v>38895</v>
      </c>
      <c r="G26" s="125" t="s">
        <v>340</v>
      </c>
      <c r="H26" s="122">
        <v>11</v>
      </c>
      <c r="I26" s="126"/>
      <c r="J26" s="253">
        <v>3.5</v>
      </c>
      <c r="K26" s="253">
        <v>1.5</v>
      </c>
      <c r="L26" s="253">
        <v>0</v>
      </c>
      <c r="M26" s="253">
        <v>0</v>
      </c>
      <c r="N26" s="253">
        <v>0</v>
      </c>
      <c r="O26" s="248">
        <f t="shared" si="0"/>
        <v>5</v>
      </c>
      <c r="P26" s="248">
        <f t="shared" si="1"/>
        <v>10</v>
      </c>
      <c r="Q26" s="125" t="s">
        <v>359</v>
      </c>
    </row>
    <row r="27" spans="1:17" ht="12.75">
      <c r="A27" s="156">
        <v>21</v>
      </c>
      <c r="B27" s="125" t="s">
        <v>416</v>
      </c>
      <c r="C27" s="125" t="s">
        <v>417</v>
      </c>
      <c r="D27" s="125" t="s">
        <v>418</v>
      </c>
      <c r="E27" s="122" t="s">
        <v>22</v>
      </c>
      <c r="F27" s="123">
        <v>38586</v>
      </c>
      <c r="G27" s="125" t="s">
        <v>344</v>
      </c>
      <c r="H27" s="122">
        <v>11</v>
      </c>
      <c r="I27" s="124"/>
      <c r="J27" s="251">
        <v>4.5</v>
      </c>
      <c r="K27" s="251">
        <v>0</v>
      </c>
      <c r="L27" s="251">
        <v>0</v>
      </c>
      <c r="M27" s="251">
        <v>0</v>
      </c>
      <c r="N27" s="251">
        <v>0</v>
      </c>
      <c r="O27" s="248">
        <f t="shared" si="0"/>
        <v>4.5</v>
      </c>
      <c r="P27" s="248">
        <f t="shared" si="1"/>
        <v>9</v>
      </c>
      <c r="Q27" s="125" t="s">
        <v>363</v>
      </c>
    </row>
    <row r="28" spans="1:17" ht="38.25">
      <c r="A28" s="159">
        <v>22</v>
      </c>
      <c r="B28" s="145" t="s">
        <v>452</v>
      </c>
      <c r="C28" s="145" t="s">
        <v>242</v>
      </c>
      <c r="D28" s="145" t="s">
        <v>84</v>
      </c>
      <c r="E28" s="141" t="s">
        <v>22</v>
      </c>
      <c r="F28" s="147">
        <v>38418</v>
      </c>
      <c r="G28" s="139" t="s">
        <v>347</v>
      </c>
      <c r="H28" s="141">
        <v>11</v>
      </c>
      <c r="I28" s="56"/>
      <c r="J28" s="246">
        <v>3.5</v>
      </c>
      <c r="K28" s="246">
        <v>0</v>
      </c>
      <c r="L28" s="246">
        <v>0</v>
      </c>
      <c r="M28" s="246">
        <v>0</v>
      </c>
      <c r="N28" s="246">
        <v>0</v>
      </c>
      <c r="O28" s="248">
        <f t="shared" si="0"/>
        <v>3.5</v>
      </c>
      <c r="P28" s="248">
        <f t="shared" si="1"/>
        <v>7</v>
      </c>
      <c r="Q28" s="146" t="s">
        <v>367</v>
      </c>
    </row>
    <row r="29" spans="1:17" s="50" customFormat="1" ht="12.75">
      <c r="A29" s="161">
        <v>23</v>
      </c>
      <c r="B29" s="127" t="s">
        <v>427</v>
      </c>
      <c r="C29" s="127" t="s">
        <v>45</v>
      </c>
      <c r="D29" s="130" t="s">
        <v>182</v>
      </c>
      <c r="E29" s="128" t="s">
        <v>22</v>
      </c>
      <c r="F29" s="129">
        <v>38782</v>
      </c>
      <c r="G29" s="127" t="s">
        <v>349</v>
      </c>
      <c r="H29" s="122">
        <v>11</v>
      </c>
      <c r="I29" s="124"/>
      <c r="J29" s="251">
        <v>1</v>
      </c>
      <c r="K29" s="251">
        <v>0</v>
      </c>
      <c r="L29" s="251">
        <v>0</v>
      </c>
      <c r="M29" s="251">
        <v>0</v>
      </c>
      <c r="N29" s="251">
        <v>0</v>
      </c>
      <c r="O29" s="248">
        <f t="shared" si="0"/>
        <v>1</v>
      </c>
      <c r="P29" s="248">
        <f t="shared" si="1"/>
        <v>2</v>
      </c>
      <c r="Q29" s="127" t="s">
        <v>370</v>
      </c>
    </row>
    <row r="30" spans="1:17" ht="12.75">
      <c r="A30" s="156">
        <v>24</v>
      </c>
      <c r="B30" s="125" t="s">
        <v>392</v>
      </c>
      <c r="C30" s="125" t="s">
        <v>415</v>
      </c>
      <c r="D30" s="125" t="s">
        <v>32</v>
      </c>
      <c r="E30" s="162" t="s">
        <v>22</v>
      </c>
      <c r="F30" s="123">
        <v>38823</v>
      </c>
      <c r="G30" s="164" t="s">
        <v>344</v>
      </c>
      <c r="H30" s="162">
        <v>11</v>
      </c>
      <c r="I30" s="124"/>
      <c r="J30" s="251">
        <v>0.5</v>
      </c>
      <c r="K30" s="251">
        <v>0</v>
      </c>
      <c r="L30" s="251">
        <v>0</v>
      </c>
      <c r="M30" s="251">
        <v>0</v>
      </c>
      <c r="N30" s="251">
        <v>0</v>
      </c>
      <c r="O30" s="248">
        <f t="shared" si="0"/>
        <v>0.5</v>
      </c>
      <c r="P30" s="248">
        <f t="shared" si="1"/>
        <v>1</v>
      </c>
      <c r="Q30" s="125" t="s">
        <v>363</v>
      </c>
    </row>
    <row r="31" spans="1:17" ht="12.75">
      <c r="A31" s="159">
        <v>25</v>
      </c>
      <c r="B31" s="125" t="s">
        <v>411</v>
      </c>
      <c r="C31" s="125" t="s">
        <v>33</v>
      </c>
      <c r="D31" s="125" t="s">
        <v>412</v>
      </c>
      <c r="E31" s="162" t="s">
        <v>7</v>
      </c>
      <c r="F31" s="123">
        <v>38542</v>
      </c>
      <c r="G31" s="164" t="s">
        <v>340</v>
      </c>
      <c r="H31" s="162">
        <v>11</v>
      </c>
      <c r="I31" s="124"/>
      <c r="J31" s="251">
        <v>0</v>
      </c>
      <c r="K31" s="251">
        <v>0</v>
      </c>
      <c r="L31" s="251">
        <v>0</v>
      </c>
      <c r="M31" s="251">
        <v>0</v>
      </c>
      <c r="N31" s="251">
        <v>0</v>
      </c>
      <c r="O31" s="248">
        <f t="shared" si="0"/>
        <v>0</v>
      </c>
      <c r="P31" s="248">
        <f t="shared" si="1"/>
        <v>0</v>
      </c>
      <c r="Q31" s="125" t="s">
        <v>359</v>
      </c>
    </row>
    <row r="32" spans="1:17" ht="12.75">
      <c r="A32" s="161">
        <v>26</v>
      </c>
      <c r="B32" s="149" t="s">
        <v>413</v>
      </c>
      <c r="C32" s="149" t="s">
        <v>414</v>
      </c>
      <c r="D32" s="149" t="s">
        <v>382</v>
      </c>
      <c r="E32" s="150" t="s">
        <v>22</v>
      </c>
      <c r="F32" s="151">
        <v>38572</v>
      </c>
      <c r="G32" s="149" t="s">
        <v>340</v>
      </c>
      <c r="H32" s="150">
        <v>11</v>
      </c>
      <c r="I32" s="124"/>
      <c r="J32" s="251">
        <v>0</v>
      </c>
      <c r="K32" s="251">
        <v>0</v>
      </c>
      <c r="L32" s="251">
        <v>0</v>
      </c>
      <c r="M32" s="251">
        <v>0</v>
      </c>
      <c r="N32" s="251">
        <v>0</v>
      </c>
      <c r="O32" s="248">
        <f t="shared" si="0"/>
        <v>0</v>
      </c>
      <c r="P32" s="248">
        <f t="shared" si="1"/>
        <v>0</v>
      </c>
      <c r="Q32" s="125" t="s">
        <v>359</v>
      </c>
    </row>
    <row r="33" spans="1:17" ht="12.75">
      <c r="A33" s="156">
        <v>27</v>
      </c>
      <c r="B33" s="59" t="s">
        <v>392</v>
      </c>
      <c r="C33" s="59" t="s">
        <v>419</v>
      </c>
      <c r="D33" s="59" t="s">
        <v>420</v>
      </c>
      <c r="E33" s="163" t="s">
        <v>22</v>
      </c>
      <c r="F33" s="151">
        <v>38479</v>
      </c>
      <c r="G33" s="59" t="s">
        <v>345</v>
      </c>
      <c r="H33" s="150">
        <v>11</v>
      </c>
      <c r="I33" s="124"/>
      <c r="J33" s="251">
        <v>0</v>
      </c>
      <c r="K33" s="251">
        <v>0</v>
      </c>
      <c r="L33" s="251">
        <v>0</v>
      </c>
      <c r="M33" s="251">
        <v>0</v>
      </c>
      <c r="N33" s="251">
        <v>0</v>
      </c>
      <c r="O33" s="248">
        <f t="shared" si="0"/>
        <v>0</v>
      </c>
      <c r="P33" s="248">
        <f t="shared" si="1"/>
        <v>0</v>
      </c>
      <c r="Q33" s="121" t="s">
        <v>468</v>
      </c>
    </row>
    <row r="34" spans="1:17" ht="12.75">
      <c r="A34" s="159">
        <v>28</v>
      </c>
      <c r="B34" s="149" t="s">
        <v>453</v>
      </c>
      <c r="C34" s="149" t="s">
        <v>454</v>
      </c>
      <c r="D34" s="149" t="s">
        <v>46</v>
      </c>
      <c r="E34" s="150" t="s">
        <v>22</v>
      </c>
      <c r="F34" s="151">
        <v>38535</v>
      </c>
      <c r="G34" s="149" t="s">
        <v>354</v>
      </c>
      <c r="H34" s="150">
        <v>11</v>
      </c>
      <c r="I34" s="56"/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8">
        <f t="shared" si="0"/>
        <v>0</v>
      </c>
      <c r="P34" s="248">
        <f t="shared" si="1"/>
        <v>0</v>
      </c>
      <c r="Q34" s="125" t="s">
        <v>376</v>
      </c>
    </row>
    <row r="35" spans="1:17" ht="12.75">
      <c r="A35" s="161">
        <v>29</v>
      </c>
      <c r="B35" s="125" t="s">
        <v>455</v>
      </c>
      <c r="C35" s="125" t="s">
        <v>53</v>
      </c>
      <c r="D35" s="125" t="s">
        <v>74</v>
      </c>
      <c r="E35" s="122" t="s">
        <v>7</v>
      </c>
      <c r="F35" s="123">
        <v>38656</v>
      </c>
      <c r="G35" s="125" t="s">
        <v>354</v>
      </c>
      <c r="H35" s="150">
        <v>11</v>
      </c>
      <c r="I35" s="56"/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8">
        <f t="shared" si="0"/>
        <v>0</v>
      </c>
      <c r="P35" s="248">
        <f t="shared" si="1"/>
        <v>0</v>
      </c>
      <c r="Q35" s="125" t="s">
        <v>376</v>
      </c>
    </row>
    <row r="36" spans="1:17" ht="12.75">
      <c r="A36" s="156">
        <v>30</v>
      </c>
      <c r="B36" s="125" t="s">
        <v>456</v>
      </c>
      <c r="C36" s="125" t="s">
        <v>457</v>
      </c>
      <c r="D36" s="125" t="s">
        <v>458</v>
      </c>
      <c r="E36" s="122" t="s">
        <v>7</v>
      </c>
      <c r="F36" s="123">
        <v>38701</v>
      </c>
      <c r="G36" s="125" t="s">
        <v>354</v>
      </c>
      <c r="H36" s="150">
        <v>11</v>
      </c>
      <c r="I36" s="56"/>
      <c r="J36" s="246">
        <v>0</v>
      </c>
      <c r="K36" s="246">
        <v>0</v>
      </c>
      <c r="L36" s="246">
        <v>0</v>
      </c>
      <c r="M36" s="246">
        <v>0</v>
      </c>
      <c r="N36" s="246">
        <v>0</v>
      </c>
      <c r="O36" s="248">
        <f t="shared" si="0"/>
        <v>0</v>
      </c>
      <c r="P36" s="248">
        <f t="shared" si="1"/>
        <v>0</v>
      </c>
      <c r="Q36" s="125" t="s">
        <v>376</v>
      </c>
    </row>
    <row r="37" spans="1:17" ht="12.75">
      <c r="A37" s="159">
        <v>31</v>
      </c>
      <c r="B37" s="125" t="s">
        <v>459</v>
      </c>
      <c r="C37" s="125" t="s">
        <v>460</v>
      </c>
      <c r="D37" s="125" t="s">
        <v>32</v>
      </c>
      <c r="E37" s="122" t="s">
        <v>22</v>
      </c>
      <c r="F37" s="123">
        <v>38518</v>
      </c>
      <c r="G37" s="125" t="s">
        <v>354</v>
      </c>
      <c r="H37" s="150">
        <v>11</v>
      </c>
      <c r="I37" s="56"/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8">
        <f t="shared" si="0"/>
        <v>0</v>
      </c>
      <c r="P37" s="248">
        <f t="shared" si="1"/>
        <v>0</v>
      </c>
      <c r="Q37" s="125" t="s">
        <v>376</v>
      </c>
    </row>
    <row r="38" spans="1:17" s="155" customFormat="1" ht="25.5">
      <c r="A38" s="161">
        <v>32</v>
      </c>
      <c r="B38" s="153" t="s">
        <v>467</v>
      </c>
      <c r="C38" s="132" t="s">
        <v>404</v>
      </c>
      <c r="D38" s="132" t="s">
        <v>75</v>
      </c>
      <c r="E38" s="135" t="s">
        <v>22</v>
      </c>
      <c r="F38" s="154">
        <v>38686</v>
      </c>
      <c r="G38" s="153" t="s">
        <v>356</v>
      </c>
      <c r="H38" s="135">
        <v>11</v>
      </c>
      <c r="I38" s="54"/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0">
        <f t="shared" si="0"/>
        <v>0</v>
      </c>
      <c r="P38" s="248">
        <f t="shared" si="1"/>
        <v>0</v>
      </c>
      <c r="Q38" s="132" t="s">
        <v>378</v>
      </c>
    </row>
    <row r="39" spans="1:17" ht="12.75">
      <c r="E39" s="46"/>
    </row>
    <row r="40" spans="1:17" ht="12.75">
      <c r="B40" s="46" t="s">
        <v>473</v>
      </c>
      <c r="C40" s="46" t="s">
        <v>475</v>
      </c>
      <c r="E40" s="46"/>
    </row>
    <row r="41" spans="1:17" ht="12.75">
      <c r="E41" s="46"/>
    </row>
    <row r="42" spans="1:17" ht="12.75">
      <c r="B42" s="46" t="s">
        <v>474</v>
      </c>
      <c r="C42" s="46" t="s">
        <v>480</v>
      </c>
      <c r="E42" s="46"/>
    </row>
    <row r="43" spans="1:17" ht="12.75">
      <c r="C43" s="46" t="s">
        <v>481</v>
      </c>
      <c r="E43" s="46"/>
    </row>
    <row r="44" spans="1:17" ht="12.75">
      <c r="C44" s="46" t="s">
        <v>482</v>
      </c>
      <c r="E44" s="46"/>
    </row>
    <row r="45" spans="1:17" ht="12.75">
      <c r="C45" s="46" t="s">
        <v>483</v>
      </c>
      <c r="E45" s="46"/>
    </row>
    <row r="46" spans="1:17" ht="12.75">
      <c r="E46" s="46"/>
    </row>
    <row r="47" spans="1:17" ht="12.75">
      <c r="E47" s="46"/>
    </row>
    <row r="48" spans="1:17" ht="12.75">
      <c r="E48" s="46"/>
    </row>
    <row r="49" spans="5:5" ht="12.75">
      <c r="E49" s="46"/>
    </row>
    <row r="50" spans="5:5" ht="12.75">
      <c r="E50" s="46"/>
    </row>
    <row r="51" spans="5:5" ht="12.75">
      <c r="E51" s="46"/>
    </row>
    <row r="52" spans="5:5" ht="12.75">
      <c r="E52" s="46"/>
    </row>
    <row r="53" spans="5:5" ht="12.75">
      <c r="E53" s="46"/>
    </row>
    <row r="54" spans="5:5" ht="12.75">
      <c r="E54" s="46"/>
    </row>
    <row r="55" spans="5:5" ht="12.75">
      <c r="E55" s="46"/>
    </row>
    <row r="56" spans="5:5" ht="12.75">
      <c r="E56" s="46"/>
    </row>
    <row r="57" spans="5:5" ht="12.75">
      <c r="E57" s="46"/>
    </row>
  </sheetData>
  <sortState ref="A7:P41">
    <sortCondition descending="1" ref="O7:O41"/>
  </sortState>
  <dataValidations count="4">
    <dataValidation type="list" allowBlank="1" sqref="E7:E38">
      <formula1>"м,ж"</formula1>
    </dataValidation>
    <dataValidation type="list" allowBlank="1" sqref="I7:N38">
      <formula1>"победитель,призер,участник"</formula1>
    </dataValidation>
    <dataValidation type="list" allowBlank="1" sqref="C4 H7:H38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user</cp:lastModifiedBy>
  <dcterms:created xsi:type="dcterms:W3CDTF">2022-11-23T08:46:09Z</dcterms:created>
  <dcterms:modified xsi:type="dcterms:W3CDTF">2022-11-23T16:54:20Z</dcterms:modified>
</cp:coreProperties>
</file>