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2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52511"/>
</workbook>
</file>

<file path=xl/calcChain.xml><?xml version="1.0" encoding="utf-8"?>
<calcChain xmlns="http://schemas.openxmlformats.org/spreadsheetml/2006/main">
  <c r="Q51" i="2" l="1"/>
  <c r="Q29" i="4"/>
  <c r="R29" i="4" s="1"/>
  <c r="Q21" i="5"/>
  <c r="R21" i="5" s="1"/>
  <c r="Q31" i="5"/>
  <c r="R31" i="5" s="1"/>
  <c r="Q9" i="5"/>
  <c r="R9" i="5" s="1"/>
  <c r="Q28" i="5"/>
  <c r="R28" i="5" s="1"/>
  <c r="Q12" i="5"/>
  <c r="R12" i="5" s="1"/>
  <c r="Q18" i="5"/>
  <c r="R18" i="5" s="1"/>
  <c r="Q14" i="5"/>
  <c r="R14" i="5" s="1"/>
  <c r="Q7" i="5"/>
  <c r="R7" i="5" s="1"/>
  <c r="Q27" i="5"/>
  <c r="R27" i="5" s="1"/>
  <c r="Q15" i="5"/>
  <c r="R15" i="5" s="1"/>
  <c r="Q23" i="5"/>
  <c r="R23" i="5" s="1"/>
  <c r="Q19" i="5"/>
  <c r="R19" i="5" s="1"/>
  <c r="Q20" i="5"/>
  <c r="R20" i="5" s="1"/>
  <c r="Q22" i="5"/>
  <c r="R22" i="5" s="1"/>
  <c r="Q25" i="5"/>
  <c r="R25" i="5" s="1"/>
  <c r="Q30" i="5"/>
  <c r="R30" i="5" s="1"/>
  <c r="Q29" i="5"/>
  <c r="R29" i="5" s="1"/>
  <c r="Q24" i="5"/>
  <c r="R24" i="5" s="1"/>
  <c r="Q17" i="5"/>
  <c r="R17" i="5" s="1"/>
  <c r="Q26" i="5"/>
  <c r="R26" i="5" s="1"/>
  <c r="Q10" i="5"/>
  <c r="R10" i="5" s="1"/>
  <c r="Q32" i="5"/>
  <c r="R32" i="5" s="1"/>
  <c r="Q8" i="5"/>
  <c r="R8" i="5" s="1"/>
  <c r="Q11" i="5"/>
  <c r="R11" i="5" s="1"/>
  <c r="Q16" i="5"/>
  <c r="R16" i="5" s="1"/>
  <c r="Q13" i="5"/>
  <c r="R13" i="5" s="1"/>
  <c r="Q34" i="4"/>
  <c r="R34" i="4" s="1"/>
  <c r="Q18" i="4"/>
  <c r="R18" i="4" s="1"/>
  <c r="Q32" i="4"/>
  <c r="R32" i="4" s="1"/>
  <c r="Q16" i="4"/>
  <c r="R16" i="4" s="1"/>
  <c r="Q10" i="4"/>
  <c r="R10" i="4" s="1"/>
  <c r="Q36" i="4"/>
  <c r="R36" i="4" s="1"/>
  <c r="Q24" i="4"/>
  <c r="R24" i="4" s="1"/>
  <c r="Q35" i="4"/>
  <c r="R35" i="4" s="1"/>
  <c r="Q25" i="4"/>
  <c r="R25" i="4" s="1"/>
  <c r="Q17" i="4"/>
  <c r="R17" i="4" s="1"/>
  <c r="Q22" i="4"/>
  <c r="R22" i="4" s="1"/>
  <c r="Q26" i="4"/>
  <c r="R26" i="4" s="1"/>
  <c r="Q38" i="4"/>
  <c r="R38" i="4" s="1"/>
  <c r="Q9" i="4"/>
  <c r="R9" i="4" s="1"/>
  <c r="Q12" i="4"/>
  <c r="R12" i="4" s="1"/>
  <c r="Q41" i="4"/>
  <c r="R41" i="4" s="1"/>
  <c r="Q37" i="4"/>
  <c r="R37" i="4" s="1"/>
  <c r="Q42" i="4"/>
  <c r="R42" i="4" s="1"/>
  <c r="Q33" i="4"/>
  <c r="R33" i="4" s="1"/>
  <c r="Q7" i="4"/>
  <c r="R7" i="4" s="1"/>
  <c r="Q23" i="4"/>
  <c r="R23" i="4" s="1"/>
  <c r="Q15" i="4"/>
  <c r="R15" i="4" s="1"/>
  <c r="Q11" i="4"/>
  <c r="R11" i="4" s="1"/>
  <c r="Q13" i="4"/>
  <c r="R13" i="4" s="1"/>
  <c r="Q19" i="4"/>
  <c r="R19" i="4" s="1"/>
  <c r="Q30" i="4"/>
  <c r="R30" i="4" s="1"/>
  <c r="Q8" i="4"/>
  <c r="R8" i="4" s="1"/>
  <c r="Q27" i="4"/>
  <c r="R27" i="4" s="1"/>
  <c r="Q39" i="4"/>
  <c r="R39" i="4" s="1"/>
  <c r="Q31" i="4"/>
  <c r="R31" i="4" s="1"/>
  <c r="Q20" i="4"/>
  <c r="R20" i="4" s="1"/>
  <c r="Q21" i="4"/>
  <c r="R21" i="4" s="1"/>
  <c r="Q40" i="4"/>
  <c r="R40" i="4" s="1"/>
  <c r="Q28" i="4"/>
  <c r="R28" i="4" s="1"/>
  <c r="Q14" i="4"/>
  <c r="R14" i="4" s="1"/>
  <c r="Q27" i="3"/>
  <c r="R27" i="3" s="1"/>
  <c r="Q37" i="3"/>
  <c r="R37" i="3" s="1"/>
  <c r="Q21" i="3"/>
  <c r="R21" i="3" s="1"/>
  <c r="Q13" i="3"/>
  <c r="R13" i="3" s="1"/>
  <c r="Q20" i="3"/>
  <c r="R20" i="3" s="1"/>
  <c r="Q32" i="3"/>
  <c r="R32" i="3" s="1"/>
  <c r="Q17" i="3"/>
  <c r="R17" i="3" s="1"/>
  <c r="Q23" i="3"/>
  <c r="R23" i="3" s="1"/>
  <c r="Q18" i="3"/>
  <c r="R18" i="3" s="1"/>
  <c r="Q28" i="3"/>
  <c r="R28" i="3" s="1"/>
  <c r="Q24" i="3"/>
  <c r="R24" i="3" s="1"/>
  <c r="Q8" i="3"/>
  <c r="R8" i="3" s="1"/>
  <c r="Q11" i="3"/>
  <c r="R11" i="3" s="1"/>
  <c r="Q25" i="3"/>
  <c r="R25" i="3" s="1"/>
  <c r="Q39" i="3"/>
  <c r="R39" i="3" s="1"/>
  <c r="Q40" i="3"/>
  <c r="R40" i="3" s="1"/>
  <c r="Q9" i="3"/>
  <c r="R9" i="3" s="1"/>
  <c r="Q34" i="3"/>
  <c r="R34" i="3" s="1"/>
  <c r="Q35" i="3"/>
  <c r="R35" i="3" s="1"/>
  <c r="Q29" i="3"/>
  <c r="R29" i="3" s="1"/>
  <c r="Q7" i="3"/>
  <c r="R7" i="3" s="1"/>
  <c r="Q43" i="3"/>
  <c r="R43" i="3" s="1"/>
  <c r="Q36" i="3"/>
  <c r="R36" i="3" s="1"/>
  <c r="Q41" i="3"/>
  <c r="R41" i="3" s="1"/>
  <c r="Q30" i="3"/>
  <c r="R30" i="3" s="1"/>
  <c r="Q15" i="3"/>
  <c r="R15" i="3" s="1"/>
  <c r="Q14" i="3"/>
  <c r="R14" i="3" s="1"/>
  <c r="Q12" i="3"/>
  <c r="R12" i="3" s="1"/>
  <c r="Q33" i="3"/>
  <c r="R33" i="3" s="1"/>
  <c r="Q38" i="3"/>
  <c r="R38" i="3" s="1"/>
  <c r="Q10" i="3"/>
  <c r="R10" i="3" s="1"/>
  <c r="Q22" i="3"/>
  <c r="R22" i="3" s="1"/>
  <c r="Q31" i="3"/>
  <c r="R31" i="3" s="1"/>
  <c r="Q19" i="3"/>
  <c r="R19" i="3" s="1"/>
  <c r="Q16" i="3"/>
  <c r="R16" i="3" s="1"/>
  <c r="Q42" i="3"/>
  <c r="R42" i="3" s="1"/>
  <c r="Q26" i="3"/>
  <c r="R26" i="3" s="1"/>
  <c r="Q39" i="2" l="1"/>
  <c r="R39" i="2" s="1"/>
  <c r="Q31" i="2"/>
  <c r="R31" i="2" s="1"/>
  <c r="Q48" i="2"/>
  <c r="R48" i="2" s="1"/>
  <c r="Q40" i="2"/>
  <c r="R40" i="2" s="1"/>
  <c r="Q15" i="2"/>
  <c r="R15" i="2" s="1"/>
  <c r="Q22" i="2"/>
  <c r="R22" i="2" s="1"/>
  <c r="Q8" i="2"/>
  <c r="R8" i="2" s="1"/>
  <c r="Q52" i="2"/>
  <c r="R52" i="2" s="1"/>
  <c r="Q30" i="2"/>
  <c r="R30" i="2" s="1"/>
  <c r="Q23" i="2"/>
  <c r="R23" i="2" s="1"/>
  <c r="Q44" i="2"/>
  <c r="R44" i="2" s="1"/>
  <c r="Q32" i="2"/>
  <c r="R32" i="2" s="1"/>
  <c r="Q19" i="2"/>
  <c r="R19" i="2" s="1"/>
  <c r="Q41" i="2"/>
  <c r="R41" i="2" s="1"/>
  <c r="Q14" i="2"/>
  <c r="R14" i="2" s="1"/>
  <c r="R51" i="2"/>
  <c r="Q16" i="2"/>
  <c r="R16" i="2" s="1"/>
  <c r="Q36" i="2"/>
  <c r="R36" i="2" s="1"/>
  <c r="Q10" i="2"/>
  <c r="R10" i="2" s="1"/>
  <c r="Q11" i="2"/>
  <c r="R11" i="2" s="1"/>
  <c r="Q12" i="2"/>
  <c r="R12" i="2" s="1"/>
  <c r="Q45" i="2"/>
  <c r="R45" i="2" s="1"/>
  <c r="Q25" i="2"/>
  <c r="R25" i="2" s="1"/>
  <c r="Q26" i="2"/>
  <c r="R26" i="2" s="1"/>
  <c r="Q13" i="2"/>
  <c r="R13" i="2" s="1"/>
  <c r="Q9" i="2"/>
  <c r="R9" i="2" s="1"/>
  <c r="Q29" i="2"/>
  <c r="R29" i="2" s="1"/>
  <c r="Q49" i="2"/>
  <c r="R49" i="2" s="1"/>
  <c r="Q46" i="2"/>
  <c r="R46" i="2" s="1"/>
  <c r="Q34" i="2"/>
  <c r="R34" i="2" s="1"/>
  <c r="Q53" i="2"/>
  <c r="R53" i="2" s="1"/>
  <c r="Q37" i="2"/>
  <c r="R37" i="2" s="1"/>
  <c r="Q42" i="2"/>
  <c r="R42" i="2" s="1"/>
  <c r="Q43" i="2"/>
  <c r="R43" i="2" s="1"/>
  <c r="Q27" i="2"/>
  <c r="R27" i="2" s="1"/>
  <c r="Q20" i="2"/>
  <c r="R20" i="2" s="1"/>
  <c r="Q33" i="2"/>
  <c r="R33" i="2" s="1"/>
  <c r="Q28" i="2"/>
  <c r="R28" i="2" s="1"/>
  <c r="Q54" i="2"/>
  <c r="R54" i="2" s="1"/>
  <c r="Q7" i="2"/>
  <c r="R7" i="2" s="1"/>
  <c r="Q38" i="2"/>
  <c r="R38" i="2" s="1"/>
  <c r="Q24" i="2"/>
  <c r="R24" i="2" s="1"/>
  <c r="Q55" i="2"/>
  <c r="R55" i="2" s="1"/>
  <c r="Q17" i="2"/>
  <c r="R17" i="2" s="1"/>
  <c r="Q50" i="2"/>
  <c r="R50" i="2" s="1"/>
  <c r="Q18" i="2"/>
  <c r="R18" i="2" s="1"/>
  <c r="Q35" i="2"/>
  <c r="R35" i="2" s="1"/>
  <c r="Q47" i="2"/>
  <c r="R47" i="2" s="1"/>
  <c r="Q21" i="2"/>
  <c r="R21" i="2" s="1"/>
  <c r="Q17" i="1"/>
  <c r="R17" i="1" s="1"/>
  <c r="Q38" i="1"/>
  <c r="R38" i="1" s="1"/>
  <c r="Q29" i="1"/>
  <c r="R29" i="1" s="1"/>
  <c r="Q10" i="1"/>
  <c r="R10" i="1" s="1"/>
  <c r="Q18" i="1"/>
  <c r="R18" i="1" s="1"/>
  <c r="Q44" i="1"/>
  <c r="R44" i="1" s="1"/>
  <c r="Q39" i="1"/>
  <c r="R39" i="1" s="1"/>
  <c r="Q20" i="1"/>
  <c r="R20" i="1" s="1"/>
  <c r="Q30" i="1"/>
  <c r="R30" i="1" s="1"/>
  <c r="Q11" i="1"/>
  <c r="R11" i="1" s="1"/>
  <c r="Q13" i="1"/>
  <c r="R13" i="1" s="1"/>
  <c r="Q24" i="1"/>
  <c r="R24" i="1" s="1"/>
  <c r="Q26" i="1"/>
  <c r="R26" i="1" s="1"/>
  <c r="Q46" i="1"/>
  <c r="R46" i="1" s="1"/>
  <c r="Q21" i="1"/>
  <c r="R21" i="1" s="1"/>
  <c r="Q40" i="1"/>
  <c r="R40" i="1" s="1"/>
  <c r="Q27" i="1"/>
  <c r="R27" i="1" s="1"/>
  <c r="Q43" i="1"/>
  <c r="R43" i="1" s="1"/>
  <c r="Q31" i="1"/>
  <c r="R31" i="1" s="1"/>
  <c r="Q25" i="1"/>
  <c r="R25" i="1" s="1"/>
  <c r="Q45" i="1"/>
  <c r="R45" i="1" s="1"/>
  <c r="Q47" i="1"/>
  <c r="R47" i="1" s="1"/>
  <c r="Q28" i="1"/>
  <c r="R28" i="1" s="1"/>
  <c r="Q35" i="1"/>
  <c r="R35" i="1" s="1"/>
  <c r="Q16" i="1"/>
  <c r="R16" i="1" s="1"/>
  <c r="Q9" i="1"/>
  <c r="R9" i="1" s="1"/>
  <c r="Q15" i="1"/>
  <c r="R15" i="1" s="1"/>
  <c r="Q12" i="1"/>
  <c r="R12" i="1" s="1"/>
  <c r="Q19" i="1"/>
  <c r="R19" i="1" s="1"/>
  <c r="Q42" i="1"/>
  <c r="R42" i="1" s="1"/>
  <c r="Q34" i="1"/>
  <c r="R34" i="1" s="1"/>
  <c r="Q14" i="1"/>
  <c r="R14" i="1" s="1"/>
  <c r="Q7" i="1"/>
  <c r="R7" i="1" s="1"/>
  <c r="Q22" i="1"/>
  <c r="R22" i="1" s="1"/>
  <c r="Q32" i="1"/>
  <c r="R32" i="1" s="1"/>
  <c r="Q8" i="1"/>
  <c r="R8" i="1" s="1"/>
  <c r="Q41" i="1"/>
  <c r="R41" i="1" s="1"/>
  <c r="Q23" i="1"/>
  <c r="R23" i="1" s="1"/>
  <c r="Q33" i="1"/>
  <c r="R33" i="1" s="1"/>
  <c r="Q36" i="1"/>
  <c r="R36" i="1" s="1"/>
  <c r="Q48" i="1"/>
  <c r="R48" i="1" s="1"/>
  <c r="Q37" i="1"/>
  <c r="R37" i="1" s="1"/>
  <c r="Q49" i="1"/>
  <c r="R49" i="1" s="1"/>
</calcChain>
</file>

<file path=xl/sharedStrings.xml><?xml version="1.0" encoding="utf-8"?>
<sst xmlns="http://schemas.openxmlformats.org/spreadsheetml/2006/main" count="1532" uniqueCount="528">
  <si>
    <t>№</t>
  </si>
  <si>
    <t>Фамилия участника</t>
  </si>
  <si>
    <t xml:space="preserve">Имя </t>
  </si>
  <si>
    <t>Отчество</t>
  </si>
  <si>
    <t>Пол (м, ж)</t>
  </si>
  <si>
    <t>Район</t>
  </si>
  <si>
    <t>Дата рождения</t>
  </si>
  <si>
    <t>Образовательное учреждение</t>
  </si>
  <si>
    <t>Фамилия, имя, отчество учителя (полностью)</t>
  </si>
  <si>
    <t>Амлиханова</t>
  </si>
  <si>
    <t>Александра</t>
  </si>
  <si>
    <t>Андреевна</t>
  </si>
  <si>
    <t>ж</t>
  </si>
  <si>
    <t>г. Элиста</t>
  </si>
  <si>
    <t>МБОУ "СОШ № 2"</t>
  </si>
  <si>
    <t>Оджаева Елена Григорьевна</t>
  </si>
  <si>
    <t>Наминов</t>
  </si>
  <si>
    <t>Бату</t>
  </si>
  <si>
    <t>Арсланович</t>
  </si>
  <si>
    <t>м</t>
  </si>
  <si>
    <t>Мингиянович</t>
  </si>
  <si>
    <t>МБОУ СОШ №3</t>
  </si>
  <si>
    <t>Шахалдыкова Надежда Васильевна</t>
  </si>
  <si>
    <t>Намсыр</t>
  </si>
  <si>
    <t>Эрендженович</t>
  </si>
  <si>
    <t>Мерген</t>
  </si>
  <si>
    <t>Бембеева</t>
  </si>
  <si>
    <t>Арина</t>
  </si>
  <si>
    <t>Бадмаевна</t>
  </si>
  <si>
    <t>Саврович</t>
  </si>
  <si>
    <t>Эрдниевна</t>
  </si>
  <si>
    <t>Полина</t>
  </si>
  <si>
    <t>Вадимовна</t>
  </si>
  <si>
    <t>Иванова</t>
  </si>
  <si>
    <t>Энкира</t>
  </si>
  <si>
    <t>Мергеновна</t>
  </si>
  <si>
    <t>Халгаева</t>
  </si>
  <si>
    <t>Айта</t>
  </si>
  <si>
    <t>Юрьевна</t>
  </si>
  <si>
    <t>Владимирович</t>
  </si>
  <si>
    <t>Трактирова</t>
  </si>
  <si>
    <t>Айлана</t>
  </si>
  <si>
    <t>Очировна</t>
  </si>
  <si>
    <t>МБОУ "СОШ №8 им. Н. Очирова"</t>
  </si>
  <si>
    <t>Фидий Люмила Сергеевна</t>
  </si>
  <si>
    <t>Басангов</t>
  </si>
  <si>
    <t>Араш</t>
  </si>
  <si>
    <t>Сарангович</t>
  </si>
  <si>
    <t>Айтана</t>
  </si>
  <si>
    <t>Саналович</t>
  </si>
  <si>
    <t>Валерьевна</t>
  </si>
  <si>
    <t>Евгеньевна</t>
  </si>
  <si>
    <t>Саналовна</t>
  </si>
  <si>
    <t>Бургустинова</t>
  </si>
  <si>
    <t>Алтана</t>
  </si>
  <si>
    <t>МБОУ "СОШ №10"</t>
  </si>
  <si>
    <t>Сангаджиева Саглар Сергеевна</t>
  </si>
  <si>
    <t xml:space="preserve">Гахаева </t>
  </si>
  <si>
    <t>Петровна</t>
  </si>
  <si>
    <t>Манджиева</t>
  </si>
  <si>
    <t>Аюна</t>
  </si>
  <si>
    <t>Николаевна</t>
  </si>
  <si>
    <t xml:space="preserve">Манджиева </t>
  </si>
  <si>
    <t xml:space="preserve">Валентина </t>
  </si>
  <si>
    <t>Витальевна</t>
  </si>
  <si>
    <t>МБОУ "СОШ№12"</t>
  </si>
  <si>
    <t>Уланова Ольга Санджиевна</t>
  </si>
  <si>
    <t>Очирова</t>
  </si>
  <si>
    <t xml:space="preserve">Цебекова </t>
  </si>
  <si>
    <t>Айса</t>
  </si>
  <si>
    <t>Алина</t>
  </si>
  <si>
    <t>Владимировна</t>
  </si>
  <si>
    <t>Церен</t>
  </si>
  <si>
    <t>Мергенович</t>
  </si>
  <si>
    <t>Константин</t>
  </si>
  <si>
    <t>Басанговна</t>
  </si>
  <si>
    <t>Церенович</t>
  </si>
  <si>
    <t>МБОУ "СОШ № 15"</t>
  </si>
  <si>
    <t>Манхаков</t>
  </si>
  <si>
    <t>Арман</t>
  </si>
  <si>
    <t>МБОУ"СОШ № 17"    им.Кугультинова Д.Н.</t>
  </si>
  <si>
    <t>Дулаева Валентина Александровна</t>
  </si>
  <si>
    <t>Горяева</t>
  </si>
  <si>
    <t>Шарапова</t>
  </si>
  <si>
    <t>Элата</t>
  </si>
  <si>
    <t xml:space="preserve">Эренценова </t>
  </si>
  <si>
    <t>Сергеев</t>
  </si>
  <si>
    <t>Арен</t>
  </si>
  <si>
    <t>Артурович</t>
  </si>
  <si>
    <t>Сар-Герел</t>
  </si>
  <si>
    <t>Мингияновна</t>
  </si>
  <si>
    <t>Очиров</t>
  </si>
  <si>
    <t>Кубюн</t>
  </si>
  <si>
    <t>Софья</t>
  </si>
  <si>
    <t>Игнатовна</t>
  </si>
  <si>
    <t>26..09.2011</t>
  </si>
  <si>
    <t>Эрендженова</t>
  </si>
  <si>
    <t>Давашкин</t>
  </si>
  <si>
    <t>Денис</t>
  </si>
  <si>
    <t>Юрьевич</t>
  </si>
  <si>
    <t>МБОУ "СОШ№18"</t>
  </si>
  <si>
    <t>Очирова Елена Геннадьевна</t>
  </si>
  <si>
    <t>Тагиева</t>
  </si>
  <si>
    <t>Джалсанова Лидия Боваевна</t>
  </si>
  <si>
    <t xml:space="preserve">Бембеева </t>
  </si>
  <si>
    <t>Джангаровна</t>
  </si>
  <si>
    <t>Минкеева</t>
  </si>
  <si>
    <t>Ирина</t>
  </si>
  <si>
    <t>Александровна</t>
  </si>
  <si>
    <t>Александр</t>
  </si>
  <si>
    <t>Батрович</t>
  </si>
  <si>
    <t>Денисовна</t>
  </si>
  <si>
    <t xml:space="preserve">Бадмаев </t>
  </si>
  <si>
    <t>Джигшедович</t>
  </si>
  <si>
    <t>МБОУ "СОШ №20"</t>
  </si>
  <si>
    <t>Дольцаев Дорджи Сергеевич</t>
  </si>
  <si>
    <t xml:space="preserve">Нимгирова </t>
  </si>
  <si>
    <t xml:space="preserve">Нелли </t>
  </si>
  <si>
    <t>Давидовна</t>
  </si>
  <si>
    <t>Бадаева</t>
  </si>
  <si>
    <t>Элина</t>
  </si>
  <si>
    <t>Георгиевна</t>
  </si>
  <si>
    <t>Серетырова</t>
  </si>
  <si>
    <t>Ольга</t>
  </si>
  <si>
    <t>Анатольевна</t>
  </si>
  <si>
    <t xml:space="preserve">Кононова </t>
  </si>
  <si>
    <t>Кермен</t>
  </si>
  <si>
    <t>Сангаджиевна</t>
  </si>
  <si>
    <t>Элиста</t>
  </si>
  <si>
    <t>МБОУ "СОШ 21"</t>
  </si>
  <si>
    <t>Оргадыкова Алла Икашевна</t>
  </si>
  <si>
    <t xml:space="preserve">Анастасия </t>
  </si>
  <si>
    <t xml:space="preserve">Даваева </t>
  </si>
  <si>
    <t>Игоревна</t>
  </si>
  <si>
    <t>Бардаков</t>
  </si>
  <si>
    <t>Кирилл</t>
  </si>
  <si>
    <t>Александрович</t>
  </si>
  <si>
    <t>МБОУ "СОШ №23 им. Эрдниева П.М."</t>
  </si>
  <si>
    <t>Кисилева Наталья Викторовна</t>
  </si>
  <si>
    <t xml:space="preserve">Даяна </t>
  </si>
  <si>
    <t>Голденова</t>
  </si>
  <si>
    <t>Екатерина</t>
  </si>
  <si>
    <t>МБОУ "ЭКГ"</t>
  </si>
  <si>
    <t>Назарова Тамара Евгеньевна</t>
  </si>
  <si>
    <t>Денишев</t>
  </si>
  <si>
    <t>Рамис</t>
  </si>
  <si>
    <t>Альбекович</t>
  </si>
  <si>
    <t>Болдунова</t>
  </si>
  <si>
    <t>Дарина</t>
  </si>
  <si>
    <t>Аркадьевна</t>
  </si>
  <si>
    <t>Каленова</t>
  </si>
  <si>
    <t>МБОУ "ЭМГ"</t>
  </si>
  <si>
    <t>Бембеев Владимир Борисович</t>
  </si>
  <si>
    <t>Муманжинов</t>
  </si>
  <si>
    <t>Валерий</t>
  </si>
  <si>
    <t>Андреевич</t>
  </si>
  <si>
    <t>М</t>
  </si>
  <si>
    <t>Алдар</t>
  </si>
  <si>
    <t>Корсанов</t>
  </si>
  <si>
    <t>Айс</t>
  </si>
  <si>
    <t>Николаевич</t>
  </si>
  <si>
    <t>МБОУ "КНГ им. Кичикова А.Ш."</t>
  </si>
  <si>
    <t>Серелеева Маргарита Анатольевна</t>
  </si>
  <si>
    <t xml:space="preserve">Сариев </t>
  </si>
  <si>
    <t>Алексеевич</t>
  </si>
  <si>
    <t>Озаев</t>
  </si>
  <si>
    <t>Эльвег</t>
  </si>
  <si>
    <t>Моктаевич</t>
  </si>
  <si>
    <t xml:space="preserve">Бериков </t>
  </si>
  <si>
    <t xml:space="preserve">Дайчин </t>
  </si>
  <si>
    <t>Джангарович</t>
  </si>
  <si>
    <t>МБОУ "Калмыцкая этнокультурная гимназия" им. Зая-Пандиты</t>
  </si>
  <si>
    <t>Цорхаева Екатерина Хулхачиевна</t>
  </si>
  <si>
    <t>Саяна</t>
  </si>
  <si>
    <t>Магнатова</t>
  </si>
  <si>
    <t>Анна</t>
  </si>
  <si>
    <t>Сюгирова</t>
  </si>
  <si>
    <t>Сарнговна</t>
  </si>
  <si>
    <t>Шамадыков</t>
  </si>
  <si>
    <t>Нохаева</t>
  </si>
  <si>
    <t>Айтовна</t>
  </si>
  <si>
    <t>МБОУ СОШ№3</t>
  </si>
  <si>
    <t>Бамбушева</t>
  </si>
  <si>
    <t>Степановна</t>
  </si>
  <si>
    <t>Мукабенова</t>
  </si>
  <si>
    <t>Шахалдыкова</t>
  </si>
  <si>
    <t>Оюна</t>
  </si>
  <si>
    <t>Анастасия</t>
  </si>
  <si>
    <t>Цагана</t>
  </si>
  <si>
    <t>Васькина</t>
  </si>
  <si>
    <t>Бадма - Халгаева Наталья Очировна</t>
  </si>
  <si>
    <t>Савр</t>
  </si>
  <si>
    <t>Олег</t>
  </si>
  <si>
    <t>Сергеевна</t>
  </si>
  <si>
    <t>Сумьян</t>
  </si>
  <si>
    <t>Евгеньевич</t>
  </si>
  <si>
    <t>Дарсен</t>
  </si>
  <si>
    <t>МБОУ "СОШ № 17"       им.Кугультинова Д.Н.</t>
  </si>
  <si>
    <t>Тавунов</t>
  </si>
  <si>
    <t>Дорджиевич</t>
  </si>
  <si>
    <t>Ласаранов</t>
  </si>
  <si>
    <t>15..05.2010</t>
  </si>
  <si>
    <t>Саранкаев</t>
  </si>
  <si>
    <t>Михаил</t>
  </si>
  <si>
    <t>Дмитриевич</t>
  </si>
  <si>
    <t>03..02.2010</t>
  </si>
  <si>
    <t>Гадышев</t>
  </si>
  <si>
    <t>Сэргэлэн</t>
  </si>
  <si>
    <t>Аюкаевич</t>
  </si>
  <si>
    <t>Дорджи-Горяева</t>
  </si>
  <si>
    <t>Сюгреев</t>
  </si>
  <si>
    <t>Вадим</t>
  </si>
  <si>
    <t>Кеквеев</t>
  </si>
  <si>
    <t xml:space="preserve">Гаряева </t>
  </si>
  <si>
    <t xml:space="preserve"> Александра </t>
  </si>
  <si>
    <t xml:space="preserve"> Васильевна</t>
  </si>
  <si>
    <t xml:space="preserve">Уланова </t>
  </si>
  <si>
    <t xml:space="preserve"> Эльгина </t>
  </si>
  <si>
    <t xml:space="preserve"> Александровна</t>
  </si>
  <si>
    <t xml:space="preserve">Грицков </t>
  </si>
  <si>
    <t xml:space="preserve"> Саналович</t>
  </si>
  <si>
    <t>10.14.10</t>
  </si>
  <si>
    <t>Тюрбеев</t>
  </si>
  <si>
    <t>Тамерлан</t>
  </si>
  <si>
    <t>Уланович</t>
  </si>
  <si>
    <t xml:space="preserve">Ковалев </t>
  </si>
  <si>
    <t>Тимур</t>
  </si>
  <si>
    <t>Виталий</t>
  </si>
  <si>
    <t xml:space="preserve">Мальцева </t>
  </si>
  <si>
    <t>Виктория</t>
  </si>
  <si>
    <t>Арслан</t>
  </si>
  <si>
    <t>Дорджиев</t>
  </si>
  <si>
    <t>Тамирлановна</t>
  </si>
  <si>
    <t>Галзан</t>
  </si>
  <si>
    <t xml:space="preserve">Цаганова </t>
  </si>
  <si>
    <t>Викторовна</t>
  </si>
  <si>
    <t>Авеев</t>
  </si>
  <si>
    <t>Бадмаевич</t>
  </si>
  <si>
    <t>МБОУ "Элистинский лицей"</t>
  </si>
  <si>
    <t>Буринова Любовь Сергеевна</t>
  </si>
  <si>
    <t>Амбадыков</t>
  </si>
  <si>
    <t>Баир</t>
  </si>
  <si>
    <t>Сергеевич</t>
  </si>
  <si>
    <t>Чемшинов</t>
  </si>
  <si>
    <t>Владимир</t>
  </si>
  <si>
    <t>Краснопольский</t>
  </si>
  <si>
    <t>Георгий</t>
  </si>
  <si>
    <t>Цаганов</t>
  </si>
  <si>
    <t>Дамир</t>
  </si>
  <si>
    <t>Сананович</t>
  </si>
  <si>
    <t>Борликова</t>
  </si>
  <si>
    <t>Баира</t>
  </si>
  <si>
    <t>Данзановна</t>
  </si>
  <si>
    <t>Мантусов</t>
  </si>
  <si>
    <t>Санджи</t>
  </si>
  <si>
    <t>Анатольевич</t>
  </si>
  <si>
    <t>Болдырев</t>
  </si>
  <si>
    <t>МБОУ "Элистинский технический лицей"</t>
  </si>
  <si>
    <t>Аншакова Татьяна Евгеньевна</t>
  </si>
  <si>
    <t>Бутаева</t>
  </si>
  <si>
    <t>Сюкиев</t>
  </si>
  <si>
    <t>Даниил</t>
  </si>
  <si>
    <t>Владиславовна</t>
  </si>
  <si>
    <t>Дарья</t>
  </si>
  <si>
    <t>Вячеславович</t>
  </si>
  <si>
    <t>Мацаков</t>
  </si>
  <si>
    <t>Канурович</t>
  </si>
  <si>
    <t>Лавгинов</t>
  </si>
  <si>
    <t>Ядаевич</t>
  </si>
  <si>
    <t>Сангаджиев</t>
  </si>
  <si>
    <t>Викторович</t>
  </si>
  <si>
    <t>Савкин</t>
  </si>
  <si>
    <t>Алдарович</t>
  </si>
  <si>
    <t>Самхаева</t>
  </si>
  <si>
    <t xml:space="preserve">Мередов Ковус Акмурадович </t>
  </si>
  <si>
    <t>Картэнова</t>
  </si>
  <si>
    <t>Карина</t>
  </si>
  <si>
    <t>Даяна</t>
  </si>
  <si>
    <t>Бадрашкиева</t>
  </si>
  <si>
    <t>Эльвина</t>
  </si>
  <si>
    <t>Чолудаев</t>
  </si>
  <si>
    <t>Эркен</t>
  </si>
  <si>
    <t>Унгарлинов</t>
  </si>
  <si>
    <t>Сагир</t>
  </si>
  <si>
    <t>Байрович</t>
  </si>
  <si>
    <t>Санжинова</t>
  </si>
  <si>
    <t>Джаловна</t>
  </si>
  <si>
    <t>г.Элиста</t>
  </si>
  <si>
    <t xml:space="preserve">Решетникова </t>
  </si>
  <si>
    <t>Руслана</t>
  </si>
  <si>
    <t>МБОУ "РНГ"</t>
  </si>
  <si>
    <t>Коливаев Баснг Батрович</t>
  </si>
  <si>
    <t>Бородаева</t>
  </si>
  <si>
    <t>Гермалеева</t>
  </si>
  <si>
    <t>Яна</t>
  </si>
  <si>
    <t>Баатровна</t>
  </si>
  <si>
    <t>Борисович</t>
  </si>
  <si>
    <t>Пюрвеев</t>
  </si>
  <si>
    <t>Роман</t>
  </si>
  <si>
    <t xml:space="preserve">Шахалдыкова Надежда Васильевна </t>
  </si>
  <si>
    <t>Манджиев</t>
  </si>
  <si>
    <t>Оконов</t>
  </si>
  <si>
    <t>Деликов</t>
  </si>
  <si>
    <t>Эсен</t>
  </si>
  <si>
    <t>Аршаевич</t>
  </si>
  <si>
    <t>Мудаева</t>
  </si>
  <si>
    <t>Булгаш</t>
  </si>
  <si>
    <t>Мутловна</t>
  </si>
  <si>
    <t>Бадмаев</t>
  </si>
  <si>
    <t>Муева</t>
  </si>
  <si>
    <t>Баатрович</t>
  </si>
  <si>
    <t>Бадма-Церенова</t>
  </si>
  <si>
    <t>МБОУ "СОШ № 17" им.Кугультинова Д.Н.</t>
  </si>
  <si>
    <t>Колдаев</t>
  </si>
  <si>
    <t>Тенгис</t>
  </si>
  <si>
    <t>Аляев</t>
  </si>
  <si>
    <t>Уластаев</t>
  </si>
  <si>
    <t>Ока</t>
  </si>
  <si>
    <t>Данирович</t>
  </si>
  <si>
    <t>Цекиров</t>
  </si>
  <si>
    <t>Антон</t>
  </si>
  <si>
    <t>Амхаев</t>
  </si>
  <si>
    <t>Джимбеев</t>
  </si>
  <si>
    <t>Дорджи</t>
  </si>
  <si>
    <t xml:space="preserve">Шарафутдинова </t>
  </si>
  <si>
    <t>Ильнуровна</t>
  </si>
  <si>
    <t xml:space="preserve">Ботяев </t>
  </si>
  <si>
    <t>Никита</t>
  </si>
  <si>
    <t>Мингиян</t>
  </si>
  <si>
    <t>Геворкян</t>
  </si>
  <si>
    <t>Кареновна</t>
  </si>
  <si>
    <t>03.032010</t>
  </si>
  <si>
    <t>МБОУ "СОШ № 20"</t>
  </si>
  <si>
    <t>Натырова</t>
  </si>
  <si>
    <t>Михайловна</t>
  </si>
  <si>
    <t>Адьян</t>
  </si>
  <si>
    <t xml:space="preserve">Соктуев </t>
  </si>
  <si>
    <t xml:space="preserve">Морозова </t>
  </si>
  <si>
    <t>Алексеевна</t>
  </si>
  <si>
    <t>МБОУ «СОШ № 23 им.Эрдниева П.М.»</t>
  </si>
  <si>
    <t xml:space="preserve">Манджиев </t>
  </si>
  <si>
    <t>Санчир</t>
  </si>
  <si>
    <t>Довдунова</t>
  </si>
  <si>
    <t>Айсана</t>
  </si>
  <si>
    <t xml:space="preserve">Лиджиева </t>
  </si>
  <si>
    <t>Нарановна</t>
  </si>
  <si>
    <t>Нимигиров</t>
  </si>
  <si>
    <t>Эренценович</t>
  </si>
  <si>
    <t>Вячеславовна</t>
  </si>
  <si>
    <t>Унгунова</t>
  </si>
  <si>
    <t>Геннадьевна</t>
  </si>
  <si>
    <t>Кокуев</t>
  </si>
  <si>
    <t>Юрий</t>
  </si>
  <si>
    <t>Чимидович</t>
  </si>
  <si>
    <t>Коокуев</t>
  </si>
  <si>
    <t>Геннадьевич</t>
  </si>
  <si>
    <t>Хайрлиев</t>
  </si>
  <si>
    <t>Маратович</t>
  </si>
  <si>
    <t>Евенко</t>
  </si>
  <si>
    <t>Тепкенкиев</t>
  </si>
  <si>
    <t>Бадмаева</t>
  </si>
  <si>
    <t>Данир</t>
  </si>
  <si>
    <t>Витальевич</t>
  </si>
  <si>
    <t>Самаева Елена Нарановна</t>
  </si>
  <si>
    <t xml:space="preserve">Андреева </t>
  </si>
  <si>
    <t>Валерия</t>
  </si>
  <si>
    <t>Боджаев</t>
  </si>
  <si>
    <t>Джал</t>
  </si>
  <si>
    <t>Темир</t>
  </si>
  <si>
    <t>Артём</t>
  </si>
  <si>
    <t>Камолова</t>
  </si>
  <si>
    <t>Батыровна</t>
  </si>
  <si>
    <t>Чудаева</t>
  </si>
  <si>
    <t>Павлова</t>
  </si>
  <si>
    <t>Максимовна</t>
  </si>
  <si>
    <t>Лиджиев</t>
  </si>
  <si>
    <t>06..03.2009</t>
  </si>
  <si>
    <t>МБОУ "СОШ № 17"       имКугультинова Д.Н.</t>
  </si>
  <si>
    <t>Баджаев</t>
  </si>
  <si>
    <t>Василий</t>
  </si>
  <si>
    <t>Манджеева</t>
  </si>
  <si>
    <t>Манжеев</t>
  </si>
  <si>
    <t>Лиджи</t>
  </si>
  <si>
    <t>Дорджиева</t>
  </si>
  <si>
    <t>Андреев</t>
  </si>
  <si>
    <t>Олегович</t>
  </si>
  <si>
    <t>Бакаев</t>
  </si>
  <si>
    <t>Максим</t>
  </si>
  <si>
    <t>Казанкина</t>
  </si>
  <si>
    <t>Рязанова</t>
  </si>
  <si>
    <t>Диана</t>
  </si>
  <si>
    <t>Шаргодыкова</t>
  </si>
  <si>
    <t>Шатлаев</t>
  </si>
  <si>
    <t>Мендыков</t>
  </si>
  <si>
    <t>Очирович</t>
  </si>
  <si>
    <t>МБОУ СОШ №21</t>
  </si>
  <si>
    <t xml:space="preserve">Сидоров </t>
  </si>
  <si>
    <t>Нимгирова</t>
  </si>
  <si>
    <t>Альмина</t>
  </si>
  <si>
    <t>Камилла</t>
  </si>
  <si>
    <t>Баляева</t>
  </si>
  <si>
    <t>Хонгоровна</t>
  </si>
  <si>
    <t>Ким</t>
  </si>
  <si>
    <t>Илона</t>
  </si>
  <si>
    <t>Дмитриевна</t>
  </si>
  <si>
    <t>Нимеева</t>
  </si>
  <si>
    <t>Арслановна</t>
  </si>
  <si>
    <t>Шараева</t>
  </si>
  <si>
    <t>Федоровна</t>
  </si>
  <si>
    <t>Санджиев</t>
  </si>
  <si>
    <t xml:space="preserve">Доржеев </t>
  </si>
  <si>
    <t>Станиславович</t>
  </si>
  <si>
    <t>Дидяев</t>
  </si>
  <si>
    <t>Данил</t>
  </si>
  <si>
    <t xml:space="preserve">Анджаев </t>
  </si>
  <si>
    <t xml:space="preserve">Бадма </t>
  </si>
  <si>
    <t>Джонов</t>
  </si>
  <si>
    <t>Айсович</t>
  </si>
  <si>
    <t>Евгений</t>
  </si>
  <si>
    <t xml:space="preserve">Кониев </t>
  </si>
  <si>
    <t xml:space="preserve">Босхомджиев </t>
  </si>
  <si>
    <t>Чингсович</t>
  </si>
  <si>
    <t>Эрендженов</t>
  </si>
  <si>
    <t xml:space="preserve">Эдуардович </t>
  </si>
  <si>
    <t>Кузеев</t>
  </si>
  <si>
    <t>Сангаджиевич</t>
  </si>
  <si>
    <t xml:space="preserve">Сангаджиев </t>
  </si>
  <si>
    <t>Тимурович</t>
  </si>
  <si>
    <t>Бадгаева</t>
  </si>
  <si>
    <t>МБОУ"СОШ № 17"     имКугультинова Д.Н.</t>
  </si>
  <si>
    <t>Локшаева</t>
  </si>
  <si>
    <t>Баировна</t>
  </si>
  <si>
    <t>Мангутов</t>
  </si>
  <si>
    <t>Алтан</t>
  </si>
  <si>
    <t>Мощенко</t>
  </si>
  <si>
    <t>Борзова</t>
  </si>
  <si>
    <t xml:space="preserve">Валерия </t>
  </si>
  <si>
    <t>Станиславовна</t>
  </si>
  <si>
    <t>Намруевич</t>
  </si>
  <si>
    <t>Алена</t>
  </si>
  <si>
    <t>Гильгеева</t>
  </si>
  <si>
    <t>Буйнта</t>
  </si>
  <si>
    <t>Алювинова</t>
  </si>
  <si>
    <t>Басановна</t>
  </si>
  <si>
    <t>Церенова</t>
  </si>
  <si>
    <t>Герензел</t>
  </si>
  <si>
    <t>Карсаева</t>
  </si>
  <si>
    <t>Хатаев</t>
  </si>
  <si>
    <t>Бата</t>
  </si>
  <si>
    <t>Деляев</t>
  </si>
  <si>
    <t>Эдуардович</t>
  </si>
  <si>
    <t>Дина</t>
  </si>
  <si>
    <t>Заян</t>
  </si>
  <si>
    <t>Альвина</t>
  </si>
  <si>
    <t>Батровна</t>
  </si>
  <si>
    <t>МБОУ "СОШ №23 им.Эрдниева П.М."</t>
  </si>
  <si>
    <t>Ханинова</t>
  </si>
  <si>
    <t>МБОУ "СОШ № 17" им. Кугультинова Д.Н.</t>
  </si>
  <si>
    <t>МБОУ "КНГ имени Кичикова А.Ш."</t>
  </si>
  <si>
    <t>Васильева</t>
  </si>
  <si>
    <t>Анна-Мария</t>
  </si>
  <si>
    <t>Басанова</t>
  </si>
  <si>
    <t>МБОУ "СОШ № 18 имени Б.Б.Городовикова"</t>
  </si>
  <si>
    <t>Лиджиева Лариса Анатольевна</t>
  </si>
  <si>
    <t>МБОУ "РНГ им. преподобного  С. Радонежского"</t>
  </si>
  <si>
    <t>Манджиева Айса Николаевна</t>
  </si>
  <si>
    <t>Хурчиева</t>
  </si>
  <si>
    <t>Баатравна</t>
  </si>
  <si>
    <t>Музраев</t>
  </si>
  <si>
    <t>Элвегович</t>
  </si>
  <si>
    <r>
      <t>МБОУ "Элистинский лицей</t>
    </r>
    <r>
      <rPr>
        <b/>
        <sz val="12"/>
        <color indexed="8"/>
        <rFont val="Times New Roman"/>
        <family val="1"/>
        <charset val="204"/>
      </rPr>
      <t>"</t>
    </r>
  </si>
  <si>
    <t>Церенов</t>
  </si>
  <si>
    <t>Манжикова</t>
  </si>
  <si>
    <t>Николь</t>
  </si>
  <si>
    <t xml:space="preserve">МБОУ СОШ №3 </t>
  </si>
  <si>
    <t>Андрей</t>
  </si>
  <si>
    <t>Оконова</t>
  </si>
  <si>
    <t>Инесса</t>
  </si>
  <si>
    <t>Арутюнова</t>
  </si>
  <si>
    <t>Даниэлла</t>
  </si>
  <si>
    <t>Бадма-Горяева</t>
  </si>
  <si>
    <t>Комушев</t>
  </si>
  <si>
    <t>Бакур</t>
  </si>
  <si>
    <t>Дольганович</t>
  </si>
  <si>
    <r>
      <t>МБОУ "Элистинский лицей</t>
    </r>
    <r>
      <rPr>
        <b/>
        <sz val="11"/>
        <color indexed="8"/>
        <rFont val="Times New Roman"/>
        <family val="1"/>
        <charset val="204"/>
      </rPr>
      <t>"</t>
    </r>
  </si>
  <si>
    <t>МБОУ "Элистниский лицей"</t>
  </si>
  <si>
    <t>Вениамин</t>
  </si>
  <si>
    <t>Басанович</t>
  </si>
  <si>
    <t>Авдалян</t>
  </si>
  <si>
    <t>Цеден</t>
  </si>
  <si>
    <t xml:space="preserve">Авадаева </t>
  </si>
  <si>
    <t xml:space="preserve">Иляна </t>
  </si>
  <si>
    <t>Чингисовна</t>
  </si>
  <si>
    <t>Ильджиринов</t>
  </si>
  <si>
    <t>Артем</t>
  </si>
  <si>
    <t xml:space="preserve">Тест </t>
  </si>
  <si>
    <t>Задача 1</t>
  </si>
  <si>
    <t>Задача 2</t>
  </si>
  <si>
    <t>Задача 3</t>
  </si>
  <si>
    <t>Задача 4</t>
  </si>
  <si>
    <t>Задача 5</t>
  </si>
  <si>
    <t xml:space="preserve">Итого </t>
  </si>
  <si>
    <t>% выполнения</t>
  </si>
  <si>
    <t>Статус участника</t>
  </si>
  <si>
    <t>Результаты проведения муниципального этапа ВсОШ 2024-2025гг</t>
  </si>
  <si>
    <t>район</t>
  </si>
  <si>
    <t>предмет</t>
  </si>
  <si>
    <t>класс</t>
  </si>
  <si>
    <t>максимальный балл</t>
  </si>
  <si>
    <t xml:space="preserve">География </t>
  </si>
  <si>
    <t>Председатель жюри:  Шунгаева А.Б.</t>
  </si>
  <si>
    <t>Члены жюри: Аншакова Т.Е.</t>
  </si>
  <si>
    <t xml:space="preserve">                       Буринова Л.С.</t>
  </si>
  <si>
    <t xml:space="preserve">                       Дулаева В.А.</t>
  </si>
  <si>
    <t xml:space="preserve">                       Киселева Н.В.</t>
  </si>
  <si>
    <t xml:space="preserve">                       Оджаева Е.Г.</t>
  </si>
  <si>
    <t xml:space="preserve">                       Сангаджиева С.С.  </t>
  </si>
  <si>
    <t xml:space="preserve">                       Фидий Л.С.</t>
  </si>
  <si>
    <t xml:space="preserve">                       Шахалдыкова Н.В.</t>
  </si>
  <si>
    <t xml:space="preserve">                       Уланова О.С.</t>
  </si>
  <si>
    <t xml:space="preserve">                       Серелеева М.А.</t>
  </si>
  <si>
    <t xml:space="preserve">                       Цорхаева Е.Х.</t>
  </si>
  <si>
    <t>МБОУ "СОШ №18"</t>
  </si>
  <si>
    <t>МБОУ СОШ № 3 им. Сергиенко Н.Г.</t>
  </si>
  <si>
    <r>
      <rPr>
        <b/>
        <sz val="14"/>
        <color theme="1"/>
        <rFont val="Times New Roman"/>
        <family val="1"/>
        <charset val="204"/>
      </rPr>
      <t>Председатель жюри</t>
    </r>
    <r>
      <rPr>
        <sz val="14"/>
        <color theme="1"/>
        <rFont val="Times New Roman"/>
        <family val="1"/>
        <charset val="204"/>
      </rPr>
      <t>:  Шунгаева А.Б.</t>
    </r>
  </si>
  <si>
    <r>
      <rPr>
        <b/>
        <sz val="14"/>
        <color theme="1"/>
        <rFont val="Times New Roman"/>
        <family val="1"/>
        <charset val="204"/>
      </rPr>
      <t>Члены жюри</t>
    </r>
    <r>
      <rPr>
        <sz val="14"/>
        <color theme="1"/>
        <rFont val="Times New Roman"/>
        <family val="1"/>
        <charset val="204"/>
      </rPr>
      <t>: Аншакова Т.Е.</t>
    </r>
  </si>
  <si>
    <t xml:space="preserve">Победитель 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</si>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</sst>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/d/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64"/>
      <name val="Calibri"/>
      <family val="2"/>
      <charset val="204"/>
    </font>
    <font>
      <sz val="10"/>
      <name val="Arial Cyr"/>
    </font>
    <font>
      <sz val="12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b/>
      <sz val="11"/>
      <color rgb="FF1F1F1F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3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0" borderId="0"/>
    <xf numFmtId="0" fontId="27" fillId="0" borderId="0"/>
    <xf numFmtId="0" fontId="21" fillId="0" borderId="0" applyNumberFormat="0" applyFill="0" applyBorder="0" applyAlignment="0" applyProtection="0"/>
    <xf numFmtId="0" fontId="26" fillId="0" borderId="0"/>
    <xf numFmtId="0" fontId="18" fillId="0" borderId="0"/>
    <xf numFmtId="0" fontId="1" fillId="8" borderId="8" applyNumberFormat="0" applyFont="0" applyAlignment="0" applyProtection="0"/>
    <xf numFmtId="0" fontId="30" fillId="0" borderId="0"/>
    <xf numFmtId="0" fontId="31" fillId="0" borderId="0"/>
    <xf numFmtId="0" fontId="32" fillId="0" borderId="0"/>
    <xf numFmtId="0" fontId="31" fillId="0" borderId="0"/>
    <xf numFmtId="0" fontId="2" fillId="0" borderId="0"/>
  </cellStyleXfs>
  <cellXfs count="194">
    <xf numFmtId="0" fontId="0" fillId="0" borderId="0" xfId="0"/>
    <xf numFmtId="0" fontId="20" fillId="16" borderId="10" xfId="26" applyFont="1" applyFill="1" applyBorder="1" applyAlignment="1">
      <alignment horizontal="left" vertical="center"/>
    </xf>
    <xf numFmtId="0" fontId="19" fillId="16" borderId="10" xfId="28" applyFont="1" applyFill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22" fillId="16" borderId="10" xfId="22" applyFont="1" applyFill="1" applyBorder="1" applyAlignment="1">
      <alignment horizontal="left" vertical="center"/>
    </xf>
    <xf numFmtId="0" fontId="22" fillId="16" borderId="10" xfId="0" applyFont="1" applyFill="1" applyBorder="1" applyAlignment="1">
      <alignment horizontal="left" vertical="center"/>
    </xf>
    <xf numFmtId="14" fontId="20" fillId="16" borderId="10" xfId="26" applyNumberFormat="1" applyFont="1" applyFill="1" applyBorder="1" applyAlignment="1">
      <alignment horizontal="left" vertical="center"/>
    </xf>
    <xf numFmtId="14" fontId="19" fillId="16" borderId="10" xfId="28" applyNumberFormat="1" applyFont="1" applyFill="1" applyBorder="1" applyAlignment="1">
      <alignment horizontal="left" vertical="center"/>
    </xf>
    <xf numFmtId="0" fontId="20" fillId="15" borderId="10" xfId="26" applyFont="1" applyFill="1" applyBorder="1" applyAlignment="1">
      <alignment horizontal="left" vertical="top"/>
    </xf>
    <xf numFmtId="0" fontId="22" fillId="15" borderId="10" xfId="0" applyFont="1" applyFill="1" applyBorder="1" applyAlignment="1">
      <alignment horizontal="left" vertical="top"/>
    </xf>
    <xf numFmtId="0" fontId="33" fillId="15" borderId="10" xfId="0" applyFont="1" applyFill="1" applyBorder="1" applyAlignment="1">
      <alignment vertical="center" wrapText="1"/>
    </xf>
    <xf numFmtId="0" fontId="28" fillId="15" borderId="10" xfId="25" applyFont="1" applyFill="1" applyBorder="1" applyAlignment="1">
      <alignment horizontal="left" vertical="top"/>
    </xf>
    <xf numFmtId="0" fontId="20" fillId="15" borderId="10" xfId="23" applyFont="1" applyFill="1" applyBorder="1" applyAlignment="1">
      <alignment horizontal="left" vertical="top"/>
    </xf>
    <xf numFmtId="0" fontId="22" fillId="15" borderId="10" xfId="22" applyFont="1" applyFill="1" applyBorder="1" applyAlignment="1">
      <alignment horizontal="left" vertical="top"/>
    </xf>
    <xf numFmtId="14" fontId="22" fillId="15" borderId="10" xfId="22" applyNumberFormat="1" applyFont="1" applyFill="1" applyBorder="1" applyAlignment="1">
      <alignment horizontal="left" vertical="top"/>
    </xf>
    <xf numFmtId="0" fontId="19" fillId="15" borderId="10" xfId="22" applyFont="1" applyFill="1" applyBorder="1" applyAlignment="1">
      <alignment horizontal="left" vertical="top"/>
    </xf>
    <xf numFmtId="14" fontId="20" fillId="15" borderId="10" xfId="26" applyNumberFormat="1" applyFont="1" applyFill="1" applyBorder="1" applyAlignment="1">
      <alignment horizontal="left" vertical="top"/>
    </xf>
    <xf numFmtId="0" fontId="19" fillId="15" borderId="10" xfId="28" applyFont="1" applyFill="1" applyBorder="1" applyAlignment="1">
      <alignment horizontal="left" vertical="top"/>
    </xf>
    <xf numFmtId="0" fontId="20" fillId="15" borderId="10" xfId="29" applyFont="1" applyFill="1" applyBorder="1" applyAlignment="1">
      <alignment horizontal="left" vertical="top"/>
    </xf>
    <xf numFmtId="0" fontId="20" fillId="15" borderId="10" xfId="22" applyFont="1" applyFill="1" applyBorder="1" applyAlignment="1">
      <alignment horizontal="left" vertical="top"/>
    </xf>
    <xf numFmtId="0" fontId="22" fillId="15" borderId="10" xfId="28" applyFont="1" applyFill="1" applyBorder="1" applyAlignment="1">
      <alignment horizontal="left" vertical="top"/>
    </xf>
    <xf numFmtId="0" fontId="36" fillId="15" borderId="10" xfId="26" applyFont="1" applyFill="1" applyBorder="1" applyAlignment="1">
      <alignment horizontal="left" vertical="top"/>
    </xf>
    <xf numFmtId="0" fontId="28" fillId="15" borderId="10" xfId="25" applyFont="1" applyFill="1" applyBorder="1" applyAlignment="1">
      <alignment horizontal="left"/>
    </xf>
    <xf numFmtId="0" fontId="20" fillId="15" borderId="10" xfId="23" applyFont="1" applyFill="1" applyBorder="1" applyAlignment="1">
      <alignment horizontal="left"/>
    </xf>
    <xf numFmtId="0" fontId="36" fillId="15" borderId="10" xfId="26" applyFont="1" applyFill="1" applyBorder="1" applyAlignment="1">
      <alignment horizontal="left" vertical="top" wrapText="1"/>
    </xf>
    <xf numFmtId="0" fontId="36" fillId="15" borderId="10" xfId="26" applyFont="1" applyFill="1" applyBorder="1" applyAlignment="1">
      <alignment horizontal="center" vertical="top" wrapText="1"/>
    </xf>
    <xf numFmtId="0" fontId="36" fillId="15" borderId="10" xfId="26" applyFont="1" applyFill="1" applyBorder="1" applyAlignment="1">
      <alignment horizontal="center" vertical="top"/>
    </xf>
    <xf numFmtId="0" fontId="28" fillId="15" borderId="10" xfId="25" applyFont="1" applyFill="1" applyBorder="1" applyAlignment="1">
      <alignment horizontal="center"/>
    </xf>
    <xf numFmtId="0" fontId="19" fillId="15" borderId="10" xfId="22" applyFont="1" applyFill="1" applyBorder="1" applyAlignment="1">
      <alignment horizontal="center"/>
    </xf>
    <xf numFmtId="0" fontId="19" fillId="15" borderId="10" xfId="28" applyFont="1" applyFill="1" applyBorder="1" applyAlignment="1">
      <alignment horizontal="center"/>
    </xf>
    <xf numFmtId="0" fontId="22" fillId="15" borderId="10" xfId="22" applyFont="1" applyFill="1" applyBorder="1" applyAlignment="1">
      <alignment horizontal="center"/>
    </xf>
    <xf numFmtId="0" fontId="19" fillId="15" borderId="11" xfId="22" applyFont="1" applyFill="1" applyBorder="1" applyAlignment="1">
      <alignment horizontal="center"/>
    </xf>
    <xf numFmtId="0" fontId="20" fillId="15" borderId="10" xfId="26" applyFont="1" applyFill="1" applyBorder="1" applyAlignment="1">
      <alignment horizontal="center"/>
    </xf>
    <xf numFmtId="14" fontId="20" fillId="15" borderId="10" xfId="23" applyNumberFormat="1" applyFont="1" applyFill="1" applyBorder="1" applyAlignment="1">
      <alignment horizontal="left" vertical="top"/>
    </xf>
    <xf numFmtId="14" fontId="28" fillId="15" borderId="10" xfId="25" applyNumberFormat="1" applyFont="1" applyFill="1" applyBorder="1" applyAlignment="1">
      <alignment horizontal="left"/>
    </xf>
    <xf numFmtId="14" fontId="20" fillId="15" borderId="10" xfId="29" applyNumberFormat="1" applyFont="1" applyFill="1" applyBorder="1" applyAlignment="1">
      <alignment horizontal="left" vertical="top"/>
    </xf>
    <xf numFmtId="14" fontId="28" fillId="15" borderId="10" xfId="25" applyNumberFormat="1" applyFont="1" applyFill="1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37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wrapText="1"/>
    </xf>
    <xf numFmtId="0" fontId="25" fillId="0" borderId="0" xfId="0" applyFont="1" applyBorder="1" applyAlignment="1">
      <alignment horizontal="right" wrapText="1"/>
    </xf>
    <xf numFmtId="0" fontId="39" fillId="0" borderId="0" xfId="0" applyFont="1"/>
    <xf numFmtId="0" fontId="0" fillId="15" borderId="0" xfId="0" applyFill="1"/>
    <xf numFmtId="0" fontId="34" fillId="15" borderId="10" xfId="30" applyFont="1" applyFill="1" applyBorder="1" applyAlignment="1">
      <alignment horizontal="left" vertical="top"/>
    </xf>
    <xf numFmtId="14" fontId="22" fillId="15" borderId="10" xfId="30" applyNumberFormat="1" applyFont="1" applyFill="1" applyBorder="1" applyAlignment="1">
      <alignment horizontal="left" vertical="top"/>
    </xf>
    <xf numFmtId="0" fontId="28" fillId="15" borderId="10" xfId="30" applyFont="1" applyFill="1" applyBorder="1" applyAlignment="1">
      <alignment horizontal="left" vertical="top"/>
    </xf>
    <xf numFmtId="0" fontId="20" fillId="15" borderId="10" xfId="30" applyFont="1" applyFill="1" applyBorder="1" applyAlignment="1">
      <alignment horizontal="left" vertical="top"/>
    </xf>
    <xf numFmtId="0" fontId="42" fillId="15" borderId="10" xfId="22" applyFont="1" applyFill="1" applyBorder="1" applyAlignment="1">
      <alignment horizontal="center" vertical="center"/>
    </xf>
    <xf numFmtId="0" fontId="43" fillId="15" borderId="10" xfId="25" applyFont="1" applyFill="1" applyBorder="1" applyAlignment="1">
      <alignment horizontal="center" vertical="center"/>
    </xf>
    <xf numFmtId="0" fontId="42" fillId="15" borderId="10" xfId="28" applyFont="1" applyFill="1" applyBorder="1" applyAlignment="1">
      <alignment horizontal="center" vertical="center"/>
    </xf>
    <xf numFmtId="0" fontId="40" fillId="15" borderId="10" xfId="26" applyFont="1" applyFill="1" applyBorder="1" applyAlignment="1">
      <alignment horizontal="center" vertical="center"/>
    </xf>
    <xf numFmtId="0" fontId="39" fillId="15" borderId="10" xfId="0" applyFont="1" applyFill="1" applyBorder="1" applyAlignment="1">
      <alignment horizontal="center" vertical="center"/>
    </xf>
    <xf numFmtId="0" fontId="41" fillId="15" borderId="10" xfId="30" applyFont="1" applyFill="1" applyBorder="1" applyAlignment="1">
      <alignment horizontal="center" vertical="center"/>
    </xf>
    <xf numFmtId="0" fontId="25" fillId="0" borderId="10" xfId="0" applyFont="1" applyBorder="1" applyAlignment="1"/>
    <xf numFmtId="0" fontId="40" fillId="15" borderId="10" xfId="22" applyFont="1" applyFill="1" applyBorder="1" applyAlignment="1">
      <alignment horizontal="center" vertical="center"/>
    </xf>
    <xf numFmtId="1" fontId="42" fillId="15" borderId="10" xfId="22" applyNumberFormat="1" applyFont="1" applyFill="1" applyBorder="1" applyAlignment="1">
      <alignment horizontal="center" vertical="center"/>
    </xf>
    <xf numFmtId="1" fontId="42" fillId="15" borderId="10" xfId="28" applyNumberFormat="1" applyFont="1" applyFill="1" applyBorder="1" applyAlignment="1">
      <alignment horizontal="center" vertical="center"/>
    </xf>
    <xf numFmtId="0" fontId="42" fillId="15" borderId="10" xfId="28" applyNumberFormat="1" applyFont="1" applyFill="1" applyBorder="1" applyAlignment="1">
      <alignment horizontal="center" vertical="center"/>
    </xf>
    <xf numFmtId="0" fontId="42" fillId="15" borderId="10" xfId="22" applyNumberFormat="1" applyFont="1" applyFill="1" applyBorder="1" applyAlignment="1">
      <alignment horizontal="center" vertical="center"/>
    </xf>
    <xf numFmtId="1" fontId="43" fillId="15" borderId="10" xfId="25" applyNumberFormat="1" applyFont="1" applyFill="1" applyBorder="1" applyAlignment="1">
      <alignment horizontal="center" vertical="center"/>
    </xf>
    <xf numFmtId="0" fontId="40" fillId="15" borderId="10" xfId="29" applyFont="1" applyFill="1" applyBorder="1" applyAlignment="1">
      <alignment horizontal="center" vertical="center"/>
    </xf>
    <xf numFmtId="0" fontId="25" fillId="15" borderId="0" xfId="0" applyFont="1" applyFill="1" applyBorder="1" applyAlignment="1">
      <alignment wrapText="1"/>
    </xf>
    <xf numFmtId="0" fontId="36" fillId="15" borderId="10" xfId="26" applyFont="1" applyFill="1" applyBorder="1" applyAlignment="1">
      <alignment horizontal="center" vertical="center" wrapText="1"/>
    </xf>
    <xf numFmtId="0" fontId="22" fillId="15" borderId="10" xfId="22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 vertical="center"/>
    </xf>
    <xf numFmtId="14" fontId="19" fillId="15" borderId="10" xfId="28" applyNumberFormat="1" applyFont="1" applyFill="1" applyBorder="1" applyAlignment="1">
      <alignment horizontal="left" vertical="top"/>
    </xf>
    <xf numFmtId="0" fontId="34" fillId="15" borderId="10" xfId="26" applyFont="1" applyFill="1" applyBorder="1" applyAlignment="1">
      <alignment horizontal="left" vertical="top"/>
    </xf>
    <xf numFmtId="14" fontId="22" fillId="15" borderId="10" xfId="26" applyNumberFormat="1" applyFont="1" applyFill="1" applyBorder="1" applyAlignment="1">
      <alignment horizontal="left" vertical="top"/>
    </xf>
    <xf numFmtId="0" fontId="22" fillId="15" borderId="10" xfId="26" applyFont="1" applyFill="1" applyBorder="1" applyAlignment="1">
      <alignment horizontal="left" vertical="top"/>
    </xf>
    <xf numFmtId="0" fontId="22" fillId="15" borderId="10" xfId="30" applyFont="1" applyFill="1" applyBorder="1" applyAlignment="1">
      <alignment horizontal="left" vertical="top"/>
    </xf>
    <xf numFmtId="14" fontId="20" fillId="15" borderId="10" xfId="30" applyNumberFormat="1" applyFont="1" applyFill="1" applyBorder="1" applyAlignment="1">
      <alignment horizontal="left" vertical="top"/>
    </xf>
    <xf numFmtId="0" fontId="28" fillId="15" borderId="10" xfId="25" applyFont="1" applyFill="1" applyBorder="1" applyAlignment="1">
      <alignment horizontal="center" vertical="top"/>
    </xf>
    <xf numFmtId="0" fontId="19" fillId="15" borderId="10" xfId="22" applyFont="1" applyFill="1" applyBorder="1" applyAlignment="1">
      <alignment horizontal="center" vertical="top"/>
    </xf>
    <xf numFmtId="0" fontId="19" fillId="15" borderId="10" xfId="28" applyFont="1" applyFill="1" applyBorder="1" applyAlignment="1">
      <alignment horizontal="center" vertical="top"/>
    </xf>
    <xf numFmtId="0" fontId="22" fillId="15" borderId="10" xfId="22" applyFont="1" applyFill="1" applyBorder="1" applyAlignment="1">
      <alignment horizontal="center" vertical="top"/>
    </xf>
    <xf numFmtId="0" fontId="34" fillId="15" borderId="10" xfId="30" applyFont="1" applyFill="1" applyBorder="1" applyAlignment="1">
      <alignment horizontal="center" vertical="top"/>
    </xf>
    <xf numFmtId="0" fontId="22" fillId="15" borderId="10" xfId="0" applyFont="1" applyFill="1" applyBorder="1" applyAlignment="1">
      <alignment horizontal="center" vertical="top"/>
    </xf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vertical="center"/>
    </xf>
    <xf numFmtId="0" fontId="39" fillId="15" borderId="10" xfId="30" applyFont="1" applyFill="1" applyBorder="1" applyAlignment="1">
      <alignment horizontal="center" vertical="center"/>
    </xf>
    <xf numFmtId="0" fontId="43" fillId="15" borderId="10" xfId="30" applyFont="1" applyFill="1" applyBorder="1" applyAlignment="1">
      <alignment horizontal="center" vertical="center" wrapText="1"/>
    </xf>
    <xf numFmtId="0" fontId="39" fillId="15" borderId="10" xfId="30" applyFont="1" applyFill="1" applyBorder="1" applyAlignment="1">
      <alignment horizontal="center" vertical="center" wrapText="1"/>
    </xf>
    <xf numFmtId="0" fontId="39" fillId="15" borderId="10" xfId="26" applyFont="1" applyFill="1" applyBorder="1" applyAlignment="1">
      <alignment horizontal="center" vertical="center" wrapText="1"/>
    </xf>
    <xf numFmtId="0" fontId="40" fillId="15" borderId="10" xfId="30" applyFont="1" applyFill="1" applyBorder="1" applyAlignment="1">
      <alignment horizontal="center" vertical="center" wrapText="1"/>
    </xf>
    <xf numFmtId="14" fontId="28" fillId="15" borderId="10" xfId="30" applyNumberFormat="1" applyFont="1" applyFill="1" applyBorder="1" applyAlignment="1">
      <alignment horizontal="left" vertical="top"/>
    </xf>
    <xf numFmtId="0" fontId="20" fillId="15" borderId="10" xfId="26" applyFont="1" applyFill="1" applyBorder="1" applyAlignment="1">
      <alignment horizontal="left" vertical="center"/>
    </xf>
    <xf numFmtId="0" fontId="22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left" vertical="center"/>
    </xf>
    <xf numFmtId="14" fontId="20" fillId="15" borderId="10" xfId="26" applyNumberFormat="1" applyFont="1" applyFill="1" applyBorder="1" applyAlignment="1">
      <alignment horizontal="left" vertical="center"/>
    </xf>
    <xf numFmtId="0" fontId="28" fillId="15" borderId="10" xfId="25" applyFont="1" applyFill="1" applyBorder="1" applyAlignment="1">
      <alignment horizontal="left" vertical="center"/>
    </xf>
    <xf numFmtId="0" fontId="20" fillId="15" borderId="10" xfId="23" applyFont="1" applyFill="1" applyBorder="1" applyAlignment="1">
      <alignment horizontal="left" vertical="center"/>
    </xf>
    <xf numFmtId="14" fontId="28" fillId="15" borderId="10" xfId="25" applyNumberFormat="1" applyFont="1" applyFill="1" applyBorder="1" applyAlignment="1">
      <alignment horizontal="left" vertical="center"/>
    </xf>
    <xf numFmtId="14" fontId="22" fillId="15" borderId="10" xfId="22" applyNumberFormat="1" applyFont="1" applyFill="1" applyBorder="1" applyAlignment="1">
      <alignment horizontal="left" vertical="center"/>
    </xf>
    <xf numFmtId="0" fontId="19" fillId="15" borderId="10" xfId="28" applyFont="1" applyFill="1" applyBorder="1" applyAlignment="1">
      <alignment horizontal="left" vertical="center"/>
    </xf>
    <xf numFmtId="14" fontId="19" fillId="15" borderId="10" xfId="28" applyNumberFormat="1" applyFont="1" applyFill="1" applyBorder="1" applyAlignment="1">
      <alignment horizontal="left" vertical="center"/>
    </xf>
    <xf numFmtId="0" fontId="20" fillId="15" borderId="10" xfId="29" applyFont="1" applyFill="1" applyBorder="1" applyAlignment="1">
      <alignment horizontal="left" vertical="center"/>
    </xf>
    <xf numFmtId="0" fontId="22" fillId="15" borderId="10" xfId="0" applyFont="1" applyFill="1" applyBorder="1" applyAlignment="1">
      <alignment horizontal="left" vertical="center"/>
    </xf>
    <xf numFmtId="0" fontId="20" fillId="15" borderId="10" xfId="22" applyFont="1" applyFill="1" applyBorder="1" applyAlignment="1">
      <alignment horizontal="left" vertical="center"/>
    </xf>
    <xf numFmtId="0" fontId="19" fillId="15" borderId="10" xfId="22" applyFont="1" applyFill="1" applyBorder="1" applyAlignment="1">
      <alignment horizontal="center" vertical="center"/>
    </xf>
    <xf numFmtId="0" fontId="28" fillId="15" borderId="10" xfId="25" applyFont="1" applyFill="1" applyBorder="1" applyAlignment="1">
      <alignment horizontal="center" vertical="center"/>
    </xf>
    <xf numFmtId="0" fontId="34" fillId="15" borderId="10" xfId="0" applyFont="1" applyFill="1" applyBorder="1" applyAlignment="1">
      <alignment horizontal="center" vertical="top"/>
    </xf>
    <xf numFmtId="0" fontId="22" fillId="15" borderId="10" xfId="26" applyFont="1" applyFill="1" applyBorder="1" applyAlignment="1">
      <alignment horizontal="center" vertical="center"/>
    </xf>
    <xf numFmtId="0" fontId="28" fillId="15" borderId="11" xfId="25" applyFont="1" applyFill="1" applyBorder="1" applyAlignment="1">
      <alignment horizontal="center" vertical="center"/>
    </xf>
    <xf numFmtId="0" fontId="19" fillId="15" borderId="10" xfId="28" applyFont="1" applyFill="1" applyBorder="1" applyAlignment="1">
      <alignment horizontal="center" vertical="center"/>
    </xf>
    <xf numFmtId="14" fontId="20" fillId="15" borderId="10" xfId="29" applyNumberFormat="1" applyFont="1" applyFill="1" applyBorder="1" applyAlignment="1">
      <alignment horizontal="left" vertical="center"/>
    </xf>
    <xf numFmtId="14" fontId="20" fillId="15" borderId="10" xfId="26" applyNumberFormat="1" applyFont="1" applyFill="1" applyBorder="1" applyAlignment="1">
      <alignment horizontal="center" vertical="center"/>
    </xf>
    <xf numFmtId="14" fontId="28" fillId="15" borderId="10" xfId="25" applyNumberFormat="1" applyFont="1" applyFill="1" applyBorder="1" applyAlignment="1">
      <alignment horizontal="center" vertical="center"/>
    </xf>
    <xf numFmtId="14" fontId="34" fillId="15" borderId="10" xfId="0" applyNumberFormat="1" applyFont="1" applyFill="1" applyBorder="1" applyAlignment="1">
      <alignment horizontal="center" vertical="top"/>
    </xf>
    <xf numFmtId="14" fontId="20" fillId="15" borderId="10" xfId="26" applyNumberFormat="1" applyFont="1" applyFill="1" applyBorder="1" applyAlignment="1">
      <alignment horizontal="center" vertical="top"/>
    </xf>
    <xf numFmtId="14" fontId="22" fillId="15" borderId="10" xfId="22" applyNumberFormat="1" applyFont="1" applyFill="1" applyBorder="1" applyAlignment="1">
      <alignment horizontal="center" vertical="center"/>
    </xf>
    <xf numFmtId="14" fontId="22" fillId="15" borderId="10" xfId="26" applyNumberFormat="1" applyFont="1" applyFill="1" applyBorder="1" applyAlignment="1">
      <alignment horizontal="center" vertical="center"/>
    </xf>
    <xf numFmtId="14" fontId="22" fillId="15" borderId="10" xfId="0" applyNumberFormat="1" applyFont="1" applyFill="1" applyBorder="1" applyAlignment="1">
      <alignment horizontal="center" vertical="top"/>
    </xf>
    <xf numFmtId="14" fontId="20" fillId="15" borderId="10" xfId="29" applyNumberFormat="1" applyFont="1" applyFill="1" applyBorder="1" applyAlignment="1">
      <alignment horizontal="center" vertical="center"/>
    </xf>
    <xf numFmtId="1" fontId="19" fillId="15" borderId="10" xfId="22" applyNumberFormat="1" applyFont="1" applyFill="1" applyBorder="1" applyAlignment="1">
      <alignment horizontal="center" vertical="center"/>
    </xf>
    <xf numFmtId="0" fontId="20" fillId="15" borderId="10" xfId="26" applyFont="1" applyFill="1" applyBorder="1" applyAlignment="1">
      <alignment horizontal="center" vertical="center"/>
    </xf>
    <xf numFmtId="0" fontId="20" fillId="15" borderId="10" xfId="22" applyFont="1" applyFill="1" applyBorder="1" applyAlignment="1">
      <alignment horizontal="center" vertical="center"/>
    </xf>
    <xf numFmtId="1" fontId="28" fillId="15" borderId="10" xfId="25" applyNumberFormat="1" applyFont="1" applyFill="1" applyBorder="1" applyAlignment="1">
      <alignment horizontal="center" vertical="center"/>
    </xf>
    <xf numFmtId="1" fontId="19" fillId="15" borderId="10" xfId="28" applyNumberFormat="1" applyFont="1" applyFill="1" applyBorder="1" applyAlignment="1">
      <alignment horizontal="center" vertical="center"/>
    </xf>
    <xf numFmtId="0" fontId="19" fillId="15" borderId="10" xfId="22" applyNumberFormat="1" applyFont="1" applyFill="1" applyBorder="1" applyAlignment="1">
      <alignment horizontal="center" vertical="center"/>
    </xf>
    <xf numFmtId="0" fontId="20" fillId="15" borderId="10" xfId="29" applyFont="1" applyFill="1" applyBorder="1" applyAlignment="1">
      <alignment horizontal="center" vertical="center"/>
    </xf>
    <xf numFmtId="0" fontId="41" fillId="15" borderId="10" xfId="0" applyFont="1" applyFill="1" applyBorder="1" applyAlignment="1">
      <alignment horizontal="center"/>
    </xf>
    <xf numFmtId="0" fontId="41" fillId="0" borderId="10" xfId="0" applyFont="1" applyBorder="1" applyAlignment="1">
      <alignment horizontal="center" vertical="top"/>
    </xf>
    <xf numFmtId="1" fontId="39" fillId="0" borderId="10" xfId="0" applyNumberFormat="1" applyFont="1" applyBorder="1" applyAlignment="1">
      <alignment horizontal="center"/>
    </xf>
    <xf numFmtId="0" fontId="37" fillId="15" borderId="0" xfId="0" applyFont="1" applyFill="1" applyBorder="1" applyAlignment="1">
      <alignment wrapText="1"/>
    </xf>
    <xf numFmtId="0" fontId="37" fillId="0" borderId="0" xfId="0" applyFont="1" applyBorder="1" applyAlignment="1">
      <alignment wrapText="1"/>
    </xf>
    <xf numFmtId="0" fontId="45" fillId="0" borderId="0" xfId="0" applyFont="1" applyAlignment="1">
      <alignment horizontal="left" vertical="top"/>
    </xf>
    <xf numFmtId="0" fontId="37" fillId="0" borderId="0" xfId="0" applyFont="1" applyBorder="1" applyAlignment="1">
      <alignment horizontal="right" wrapText="1"/>
    </xf>
    <xf numFmtId="0" fontId="22" fillId="15" borderId="10" xfId="28" applyFont="1" applyFill="1" applyBorder="1" applyAlignment="1">
      <alignment horizontal="left" vertical="center"/>
    </xf>
    <xf numFmtId="14" fontId="22" fillId="15" borderId="10" xfId="28" applyNumberFormat="1" applyFont="1" applyFill="1" applyBorder="1" applyAlignment="1">
      <alignment horizontal="left" vertical="center"/>
    </xf>
    <xf numFmtId="14" fontId="19" fillId="15" borderId="10" xfId="22" applyNumberFormat="1" applyFont="1" applyFill="1" applyBorder="1" applyAlignment="1">
      <alignment horizontal="left" vertical="center"/>
    </xf>
    <xf numFmtId="14" fontId="20" fillId="15" borderId="10" xfId="22" applyNumberFormat="1" applyFont="1" applyFill="1" applyBorder="1" applyAlignment="1">
      <alignment horizontal="left" vertical="center"/>
    </xf>
    <xf numFmtId="0" fontId="24" fillId="15" borderId="10" xfId="26" applyFont="1" applyFill="1" applyBorder="1" applyAlignment="1">
      <alignment horizontal="left" vertical="top"/>
    </xf>
    <xf numFmtId="0" fontId="25" fillId="15" borderId="10" xfId="26" applyFont="1" applyFill="1" applyBorder="1" applyAlignment="1">
      <alignment horizontal="left" vertical="top"/>
    </xf>
    <xf numFmtId="0" fontId="29" fillId="15" borderId="10" xfId="0" applyFont="1" applyFill="1" applyBorder="1" applyAlignment="1">
      <alignment horizontal="left" vertical="top"/>
    </xf>
    <xf numFmtId="164" fontId="29" fillId="15" borderId="10" xfId="0" applyNumberFormat="1" applyFont="1" applyFill="1" applyBorder="1" applyAlignment="1">
      <alignment horizontal="left" vertical="top"/>
    </xf>
    <xf numFmtId="0" fontId="33" fillId="15" borderId="10" xfId="0" applyFont="1" applyFill="1" applyBorder="1" applyAlignment="1">
      <alignment horizontal="center" vertical="top"/>
    </xf>
    <xf numFmtId="0" fontId="22" fillId="15" borderId="10" xfId="28" applyFont="1" applyFill="1" applyBorder="1" applyAlignment="1">
      <alignment horizontal="center" vertical="center"/>
    </xf>
    <xf numFmtId="0" fontId="41" fillId="15" borderId="10" xfId="0" applyFont="1" applyFill="1" applyBorder="1" applyAlignment="1">
      <alignment horizontal="center" vertical="top"/>
    </xf>
    <xf numFmtId="0" fontId="39" fillId="15" borderId="10" xfId="28" applyFont="1" applyFill="1" applyBorder="1" applyAlignment="1">
      <alignment horizontal="center" vertical="center"/>
    </xf>
    <xf numFmtId="0" fontId="43" fillId="15" borderId="10" xfId="0" applyFont="1" applyFill="1" applyBorder="1" applyAlignment="1">
      <alignment horizontal="center" vertical="top" wrapText="1"/>
    </xf>
    <xf numFmtId="0" fontId="34" fillId="15" borderId="10" xfId="0" applyFont="1" applyFill="1" applyBorder="1" applyAlignment="1">
      <alignment wrapText="1"/>
    </xf>
    <xf numFmtId="0" fontId="22" fillId="0" borderId="10" xfId="0" applyFont="1" applyBorder="1" applyAlignment="1">
      <alignment horizontal="center" vertical="top"/>
    </xf>
    <xf numFmtId="0" fontId="22" fillId="0" borderId="10" xfId="0" applyNumberFormat="1" applyFont="1" applyBorder="1" applyAlignment="1">
      <alignment horizontal="center" vertical="top"/>
    </xf>
    <xf numFmtId="0" fontId="46" fillId="0" borderId="10" xfId="0" applyFont="1" applyBorder="1" applyAlignment="1">
      <alignment horizontal="center" vertical="top"/>
    </xf>
    <xf numFmtId="0" fontId="47" fillId="0" borderId="10" xfId="0" applyFont="1" applyBorder="1" applyAlignment="1">
      <alignment horizontal="center" vertical="center"/>
    </xf>
    <xf numFmtId="1" fontId="46" fillId="0" borderId="10" xfId="0" applyNumberFormat="1" applyFont="1" applyBorder="1" applyAlignment="1">
      <alignment horizontal="center" vertical="top"/>
    </xf>
    <xf numFmtId="0" fontId="22" fillId="15" borderId="12" xfId="22" applyFont="1" applyFill="1" applyBorder="1" applyAlignment="1">
      <alignment horizontal="left" vertical="top"/>
    </xf>
    <xf numFmtId="0" fontId="22" fillId="15" borderId="11" xfId="26" applyFont="1" applyFill="1" applyBorder="1" applyAlignment="1">
      <alignment horizontal="center" vertical="center"/>
    </xf>
    <xf numFmtId="0" fontId="19" fillId="15" borderId="11" xfId="22" applyFont="1" applyFill="1" applyBorder="1" applyAlignment="1">
      <alignment horizontal="center" vertical="center"/>
    </xf>
    <xf numFmtId="0" fontId="19" fillId="16" borderId="10" xfId="28" applyFont="1" applyFill="1" applyBorder="1" applyAlignment="1">
      <alignment horizontal="center" vertical="center"/>
    </xf>
    <xf numFmtId="1" fontId="42" fillId="16" borderId="10" xfId="28" applyNumberFormat="1" applyFont="1" applyFill="1" applyBorder="1" applyAlignment="1">
      <alignment horizontal="center" vertical="center"/>
    </xf>
    <xf numFmtId="0" fontId="39" fillId="16" borderId="10" xfId="0" applyFont="1" applyFill="1" applyBorder="1" applyAlignment="1">
      <alignment horizontal="center"/>
    </xf>
    <xf numFmtId="0" fontId="22" fillId="16" borderId="10" xfId="0" applyFont="1" applyFill="1" applyBorder="1" applyAlignment="1">
      <alignment horizontal="center" vertical="center"/>
    </xf>
    <xf numFmtId="0" fontId="40" fillId="16" borderId="10" xfId="26" applyFont="1" applyFill="1" applyBorder="1" applyAlignment="1">
      <alignment horizontal="center" vertical="center"/>
    </xf>
    <xf numFmtId="1" fontId="39" fillId="16" borderId="10" xfId="0" applyNumberFormat="1" applyFont="1" applyFill="1" applyBorder="1" applyAlignment="1">
      <alignment horizontal="center"/>
    </xf>
    <xf numFmtId="0" fontId="34" fillId="15" borderId="11" xfId="0" applyFont="1" applyFill="1" applyBorder="1" applyAlignment="1">
      <alignment horizontal="center" vertical="top"/>
    </xf>
    <xf numFmtId="14" fontId="19" fillId="16" borderId="10" xfId="28" applyNumberFormat="1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22" fillId="15" borderId="10" xfId="0" applyFont="1" applyFill="1" applyBorder="1" applyAlignment="1"/>
    <xf numFmtId="0" fontId="34" fillId="15" borderId="10" xfId="30" applyFont="1" applyFill="1" applyBorder="1" applyAlignment="1">
      <alignment horizontal="center" vertical="center"/>
    </xf>
    <xf numFmtId="0" fontId="20" fillId="15" borderId="10" xfId="26" applyFont="1" applyFill="1" applyBorder="1" applyAlignment="1">
      <alignment vertical="center"/>
    </xf>
    <xf numFmtId="14" fontId="22" fillId="15" borderId="10" xfId="0" applyNumberFormat="1" applyFont="1" applyFill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15" borderId="10" xfId="26" applyFont="1" applyFill="1" applyBorder="1" applyAlignment="1">
      <alignment horizontal="left"/>
    </xf>
    <xf numFmtId="0" fontId="34" fillId="15" borderId="10" xfId="30" applyFont="1" applyFill="1" applyBorder="1" applyAlignment="1">
      <alignment horizontal="center"/>
    </xf>
    <xf numFmtId="0" fontId="34" fillId="15" borderId="10" xfId="30" applyFont="1" applyFill="1" applyBorder="1" applyAlignment="1">
      <alignment horizontal="left"/>
    </xf>
    <xf numFmtId="14" fontId="34" fillId="15" borderId="10" xfId="30" applyNumberFormat="1" applyFont="1" applyFill="1" applyBorder="1" applyAlignment="1">
      <alignment horizontal="left" vertical="center"/>
    </xf>
    <xf numFmtId="0" fontId="19" fillId="15" borderId="10" xfId="28" applyNumberFormat="1" applyFont="1" applyFill="1" applyBorder="1" applyAlignment="1">
      <alignment horizontal="center" vertical="center"/>
    </xf>
    <xf numFmtId="0" fontId="22" fillId="15" borderId="10" xfId="0" applyFont="1" applyFill="1" applyBorder="1" applyAlignment="1">
      <alignment horizontal="center"/>
    </xf>
    <xf numFmtId="14" fontId="20" fillId="15" borderId="10" xfId="23" applyNumberFormat="1" applyFont="1" applyFill="1" applyBorder="1" applyAlignment="1">
      <alignment horizontal="left" vertical="center"/>
    </xf>
    <xf numFmtId="14" fontId="22" fillId="15" borderId="10" xfId="30" applyNumberFormat="1" applyFont="1" applyFill="1" applyBorder="1" applyAlignment="1">
      <alignment horizontal="left" vertical="center"/>
    </xf>
    <xf numFmtId="14" fontId="28" fillId="15" borderId="10" xfId="30" applyNumberFormat="1" applyFont="1" applyFill="1" applyBorder="1" applyAlignment="1">
      <alignment horizontal="left" vertical="center"/>
    </xf>
    <xf numFmtId="0" fontId="20" fillId="16" borderId="10" xfId="26" applyFont="1" applyFill="1" applyBorder="1" applyAlignment="1">
      <alignment vertical="center"/>
    </xf>
    <xf numFmtId="0" fontId="22" fillId="16" borderId="10" xfId="0" applyFont="1" applyFill="1" applyBorder="1" applyAlignment="1">
      <alignment horizontal="center"/>
    </xf>
    <xf numFmtId="0" fontId="25" fillId="16" borderId="10" xfId="0" applyFont="1" applyFill="1" applyBorder="1" applyAlignment="1"/>
    <xf numFmtId="0" fontId="38" fillId="17" borderId="13" xfId="0" applyFont="1" applyFill="1" applyBorder="1" applyAlignment="1">
      <alignment horizontal="center" vertical="center"/>
    </xf>
    <xf numFmtId="0" fontId="38" fillId="17" borderId="0" xfId="0" applyFont="1" applyFill="1" applyBorder="1" applyAlignment="1">
      <alignment horizontal="center" vertical="center"/>
    </xf>
    <xf numFmtId="0" fontId="38" fillId="17" borderId="13" xfId="0" applyFont="1" applyFill="1" applyBorder="1" applyAlignment="1">
      <alignment horizontal="center" vertical="center" wrapText="1"/>
    </xf>
    <xf numFmtId="0" fontId="38" fillId="17" borderId="0" xfId="0" applyFont="1" applyFill="1" applyBorder="1" applyAlignment="1">
      <alignment horizontal="center" vertical="center" wrapText="1"/>
    </xf>
    <xf numFmtId="0" fontId="44" fillId="17" borderId="13" xfId="0" applyFont="1" applyFill="1" applyBorder="1" applyAlignment="1">
      <alignment horizontal="center" vertical="center" wrapText="1"/>
    </xf>
    <xf numFmtId="0" fontId="44" fillId="17" borderId="0" xfId="0" applyFont="1" applyFill="1" applyBorder="1" applyAlignment="1">
      <alignment horizontal="center" vertical="center" wrapText="1"/>
    </xf>
    <xf numFmtId="0" fontId="22" fillId="16" borderId="10" xfId="30" applyFont="1" applyFill="1" applyBorder="1" applyAlignment="1">
      <alignment horizontal="left" vertical="top"/>
    </xf>
    <xf numFmtId="0" fontId="34" fillId="16" borderId="10" xfId="30" applyFont="1" applyFill="1" applyBorder="1" applyAlignment="1">
      <alignment horizontal="center" vertical="top"/>
    </xf>
    <xf numFmtId="0" fontId="20" fillId="16" borderId="10" xfId="23" applyFont="1" applyFill="1" applyBorder="1" applyAlignment="1">
      <alignment horizontal="left" vertical="top"/>
    </xf>
    <xf numFmtId="14" fontId="22" fillId="16" borderId="10" xfId="30" applyNumberFormat="1" applyFont="1" applyFill="1" applyBorder="1" applyAlignment="1">
      <alignment horizontal="left" vertical="top"/>
    </xf>
    <xf numFmtId="0" fontId="41" fillId="16" borderId="10" xfId="30" applyFont="1" applyFill="1" applyBorder="1" applyAlignment="1">
      <alignment horizontal="center" vertical="center"/>
    </xf>
    <xf numFmtId="0" fontId="40" fillId="16" borderId="10" xfId="26" applyFont="1" applyFill="1" applyBorder="1" applyAlignment="1">
      <alignment horizontal="center" vertical="center" wrapText="1"/>
    </xf>
    <xf numFmtId="0" fontId="43" fillId="16" borderId="10" xfId="30" applyFont="1" applyFill="1" applyBorder="1" applyAlignment="1">
      <alignment horizontal="center" vertical="center" wrapText="1"/>
    </xf>
    <xf numFmtId="0" fontId="39" fillId="16" borderId="10" xfId="0" applyFont="1" applyFill="1" applyBorder="1" applyAlignment="1">
      <alignment horizontal="center" vertical="center"/>
    </xf>
    <xf numFmtId="0" fontId="47" fillId="16" borderId="10" xfId="0" applyFont="1" applyFill="1" applyBorder="1" applyAlignment="1">
      <alignment horizontal="center" vertical="center"/>
    </xf>
    <xf numFmtId="0" fontId="0" fillId="16" borderId="0" xfId="0" applyFill="1"/>
  </cellXfs>
  <cellStyles count="33">
    <cellStyle name="Акцент1" xfId="16" builtinId="29" customBuiltin="1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24"/>
    <cellStyle name="Нейтральный" xfId="7" builtinId="28" customBuiltin="1"/>
    <cellStyle name="Обычный" xfId="0" builtinId="0"/>
    <cellStyle name="Обычный 2" xfId="26"/>
    <cellStyle name="Обычный 2 2" xfId="23"/>
    <cellStyle name="Обычный 3" xfId="22"/>
    <cellStyle name="Обычный 3 2" xfId="32"/>
    <cellStyle name="Обычный 4" xfId="25"/>
    <cellStyle name="Обычный 4 2" xfId="31"/>
    <cellStyle name="Обычный 5" xfId="28"/>
    <cellStyle name="Обычный 6" xfId="29"/>
    <cellStyle name="Обычный 7" xfId="30"/>
    <cellStyle name="Плохой" xfId="6" builtinId="27" customBuiltin="1"/>
    <cellStyle name="Пояснение" xfId="14" builtinId="53" customBuiltin="1"/>
    <cellStyle name="Примечание 2" xfId="27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3"/>
  <sheetViews>
    <sheetView topLeftCell="F1" workbookViewId="0">
      <selection activeCell="B7" sqref="B7:B49"/>
    </sheetView>
  </sheetViews>
  <sheetFormatPr defaultRowHeight="15" x14ac:dyDescent="0.25"/>
  <cols>
    <col min="1" max="1" width="4.28515625" customWidth="1"/>
    <col min="2" max="2" width="4.7109375" customWidth="1"/>
    <col min="3" max="3" width="15.28515625" customWidth="1"/>
    <col min="4" max="4" width="14.5703125" customWidth="1"/>
    <col min="5" max="5" width="18.140625" customWidth="1"/>
    <col min="6" max="6" width="6.7109375" customWidth="1"/>
    <col min="7" max="7" width="12" customWidth="1"/>
    <col min="8" max="8" width="12.42578125" customWidth="1"/>
    <col min="9" max="9" width="37.28515625" customWidth="1"/>
    <col min="10" max="10" width="35.7109375" customWidth="1"/>
    <col min="18" max="18" width="12.85546875" customWidth="1"/>
    <col min="19" max="19" width="11.42578125" customWidth="1"/>
  </cols>
  <sheetData>
    <row r="1" spans="2:19" x14ac:dyDescent="0.25">
      <c r="G1" s="178" t="s">
        <v>504</v>
      </c>
      <c r="H1" s="179"/>
      <c r="I1" s="179"/>
    </row>
    <row r="2" spans="2:19" x14ac:dyDescent="0.25">
      <c r="G2" s="62" t="s">
        <v>505</v>
      </c>
      <c r="H2" s="40" t="s">
        <v>287</v>
      </c>
      <c r="I2" s="40"/>
    </row>
    <row r="3" spans="2:19" x14ac:dyDescent="0.25">
      <c r="G3" s="62" t="s">
        <v>506</v>
      </c>
      <c r="H3" s="40" t="s">
        <v>509</v>
      </c>
      <c r="I3" s="40"/>
    </row>
    <row r="4" spans="2:19" x14ac:dyDescent="0.25">
      <c r="G4" s="62" t="s">
        <v>507</v>
      </c>
      <c r="H4" s="41">
        <v>7</v>
      </c>
      <c r="I4" s="40"/>
    </row>
    <row r="5" spans="2:19" ht="30" x14ac:dyDescent="0.25">
      <c r="G5" s="62" t="s">
        <v>508</v>
      </c>
      <c r="H5" s="40">
        <v>80</v>
      </c>
      <c r="I5" s="40"/>
    </row>
    <row r="6" spans="2:19" ht="47.25" x14ac:dyDescent="0.25">
      <c r="B6" s="21" t="s">
        <v>0</v>
      </c>
      <c r="C6" s="25" t="s">
        <v>1</v>
      </c>
      <c r="D6" s="26" t="s">
        <v>2</v>
      </c>
      <c r="E6" s="26" t="s">
        <v>3</v>
      </c>
      <c r="F6" s="25" t="s">
        <v>4</v>
      </c>
      <c r="G6" s="26" t="s">
        <v>5</v>
      </c>
      <c r="H6" s="21" t="s">
        <v>6</v>
      </c>
      <c r="I6" s="21" t="s">
        <v>7</v>
      </c>
      <c r="J6" s="24" t="s">
        <v>8</v>
      </c>
      <c r="K6" s="38" t="s">
        <v>495</v>
      </c>
      <c r="L6" s="38" t="s">
        <v>496</v>
      </c>
      <c r="M6" s="38" t="s">
        <v>497</v>
      </c>
      <c r="N6" s="38" t="s">
        <v>498</v>
      </c>
      <c r="O6" s="38" t="s">
        <v>499</v>
      </c>
      <c r="P6" s="38" t="s">
        <v>500</v>
      </c>
      <c r="Q6" s="38" t="s">
        <v>501</v>
      </c>
      <c r="R6" s="39" t="s">
        <v>502</v>
      </c>
      <c r="S6" s="39" t="s">
        <v>503</v>
      </c>
    </row>
    <row r="7" spans="2:19" ht="15.75" x14ac:dyDescent="0.25">
      <c r="B7" s="9">
        <v>1</v>
      </c>
      <c r="C7" s="10" t="s">
        <v>86</v>
      </c>
      <c r="D7" s="10" t="s">
        <v>486</v>
      </c>
      <c r="E7" s="10" t="s">
        <v>487</v>
      </c>
      <c r="F7" s="27" t="s">
        <v>19</v>
      </c>
      <c r="G7" s="12" t="s">
        <v>13</v>
      </c>
      <c r="H7" s="36">
        <v>40858</v>
      </c>
      <c r="I7" s="12" t="s">
        <v>80</v>
      </c>
      <c r="J7" s="11" t="s">
        <v>81</v>
      </c>
      <c r="K7" s="142">
        <v>7</v>
      </c>
      <c r="L7" s="142">
        <v>0</v>
      </c>
      <c r="M7" s="142">
        <v>6</v>
      </c>
      <c r="N7" s="142">
        <v>10.5</v>
      </c>
      <c r="O7" s="142">
        <v>7.5</v>
      </c>
      <c r="P7" s="142">
        <v>3</v>
      </c>
      <c r="Q7" s="144">
        <f t="shared" ref="Q7:Q49" si="0">SUM(K7:P7)</f>
        <v>34</v>
      </c>
      <c r="R7" s="146">
        <f t="shared" ref="R7:R49" si="1">Q7*100/80</f>
        <v>42.5</v>
      </c>
      <c r="S7" s="37"/>
    </row>
    <row r="8" spans="2:19" ht="15.75" x14ac:dyDescent="0.25">
      <c r="B8" s="9">
        <v>2</v>
      </c>
      <c r="C8" s="20" t="s">
        <v>102</v>
      </c>
      <c r="D8" s="17" t="s">
        <v>60</v>
      </c>
      <c r="E8" s="17" t="s">
        <v>52</v>
      </c>
      <c r="F8" s="29" t="s">
        <v>12</v>
      </c>
      <c r="G8" s="12" t="s">
        <v>13</v>
      </c>
      <c r="H8" s="16">
        <v>40905</v>
      </c>
      <c r="I8" s="8" t="s">
        <v>100</v>
      </c>
      <c r="J8" s="17" t="s">
        <v>103</v>
      </c>
      <c r="K8" s="142">
        <v>3</v>
      </c>
      <c r="L8" s="142">
        <v>3</v>
      </c>
      <c r="M8" s="142">
        <v>7</v>
      </c>
      <c r="N8" s="142">
        <v>7</v>
      </c>
      <c r="O8" s="142">
        <v>3.5</v>
      </c>
      <c r="P8" s="142">
        <v>4</v>
      </c>
      <c r="Q8" s="144">
        <f t="shared" si="0"/>
        <v>27.5</v>
      </c>
      <c r="R8" s="146">
        <f t="shared" si="1"/>
        <v>34.375</v>
      </c>
      <c r="S8" s="37"/>
    </row>
    <row r="9" spans="2:19" ht="15.75" x14ac:dyDescent="0.25">
      <c r="B9" s="9">
        <v>3</v>
      </c>
      <c r="C9" s="17" t="s">
        <v>106</v>
      </c>
      <c r="D9" s="17" t="s">
        <v>107</v>
      </c>
      <c r="E9" s="17" t="s">
        <v>108</v>
      </c>
      <c r="F9" s="29" t="s">
        <v>12</v>
      </c>
      <c r="G9" s="12" t="s">
        <v>13</v>
      </c>
      <c r="H9" s="16">
        <v>40654</v>
      </c>
      <c r="I9" s="8" t="s">
        <v>100</v>
      </c>
      <c r="J9" s="17" t="s">
        <v>103</v>
      </c>
      <c r="K9" s="142">
        <v>5</v>
      </c>
      <c r="L9" s="142">
        <v>0</v>
      </c>
      <c r="M9" s="142">
        <v>7</v>
      </c>
      <c r="N9" s="142">
        <v>11</v>
      </c>
      <c r="O9" s="142">
        <v>2</v>
      </c>
      <c r="P9" s="142">
        <v>2</v>
      </c>
      <c r="Q9" s="144">
        <f t="shared" si="0"/>
        <v>27</v>
      </c>
      <c r="R9" s="146">
        <f t="shared" si="1"/>
        <v>33.75</v>
      </c>
      <c r="S9" s="37"/>
    </row>
    <row r="10" spans="2:19" ht="15.75" x14ac:dyDescent="0.25">
      <c r="B10" s="9">
        <v>4</v>
      </c>
      <c r="C10" s="17" t="s">
        <v>134</v>
      </c>
      <c r="D10" s="17" t="s">
        <v>135</v>
      </c>
      <c r="E10" s="17" t="s">
        <v>136</v>
      </c>
      <c r="F10" s="29" t="s">
        <v>19</v>
      </c>
      <c r="G10" s="12" t="s">
        <v>13</v>
      </c>
      <c r="H10" s="16">
        <v>40826</v>
      </c>
      <c r="I10" s="8" t="s">
        <v>137</v>
      </c>
      <c r="J10" s="17" t="s">
        <v>138</v>
      </c>
      <c r="K10" s="142">
        <v>4</v>
      </c>
      <c r="L10" s="142">
        <v>0</v>
      </c>
      <c r="M10" s="142">
        <v>2</v>
      </c>
      <c r="N10" s="142">
        <v>10</v>
      </c>
      <c r="O10" s="142">
        <v>4.5</v>
      </c>
      <c r="P10" s="142">
        <v>6</v>
      </c>
      <c r="Q10" s="144">
        <f t="shared" si="0"/>
        <v>26.5</v>
      </c>
      <c r="R10" s="146">
        <f t="shared" si="1"/>
        <v>33.125</v>
      </c>
      <c r="S10" s="37"/>
    </row>
    <row r="11" spans="2:19" ht="15.75" x14ac:dyDescent="0.25">
      <c r="B11" s="9">
        <v>5</v>
      </c>
      <c r="C11" s="15" t="s">
        <v>53</v>
      </c>
      <c r="D11" s="15" t="s">
        <v>54</v>
      </c>
      <c r="E11" s="15" t="s">
        <v>30</v>
      </c>
      <c r="F11" s="28" t="s">
        <v>12</v>
      </c>
      <c r="G11" s="12" t="s">
        <v>13</v>
      </c>
      <c r="H11" s="14">
        <v>40736</v>
      </c>
      <c r="I11" s="8" t="s">
        <v>55</v>
      </c>
      <c r="J11" s="15" t="s">
        <v>56</v>
      </c>
      <c r="K11" s="142">
        <v>3</v>
      </c>
      <c r="L11" s="142">
        <v>1</v>
      </c>
      <c r="M11" s="142">
        <v>7</v>
      </c>
      <c r="N11" s="142">
        <v>6</v>
      </c>
      <c r="O11" s="142">
        <v>6</v>
      </c>
      <c r="P11" s="142">
        <v>3</v>
      </c>
      <c r="Q11" s="144">
        <f t="shared" si="0"/>
        <v>26</v>
      </c>
      <c r="R11" s="146">
        <f t="shared" si="1"/>
        <v>32.5</v>
      </c>
      <c r="S11" s="37"/>
    </row>
    <row r="12" spans="2:19" ht="15.75" x14ac:dyDescent="0.25">
      <c r="B12" s="9">
        <v>6</v>
      </c>
      <c r="C12" s="15" t="s">
        <v>16</v>
      </c>
      <c r="D12" s="15" t="s">
        <v>17</v>
      </c>
      <c r="E12" s="15" t="s">
        <v>18</v>
      </c>
      <c r="F12" s="28" t="s">
        <v>19</v>
      </c>
      <c r="G12" s="12" t="s">
        <v>13</v>
      </c>
      <c r="H12" s="16">
        <v>40878</v>
      </c>
      <c r="I12" s="8" t="s">
        <v>14</v>
      </c>
      <c r="J12" s="15" t="s">
        <v>15</v>
      </c>
      <c r="K12" s="142">
        <v>5</v>
      </c>
      <c r="L12" s="142">
        <v>0</v>
      </c>
      <c r="M12" s="142">
        <v>6</v>
      </c>
      <c r="N12" s="142">
        <v>7</v>
      </c>
      <c r="O12" s="142">
        <v>5.5</v>
      </c>
      <c r="P12" s="142">
        <v>1</v>
      </c>
      <c r="Q12" s="144">
        <f t="shared" si="0"/>
        <v>24.5</v>
      </c>
      <c r="R12" s="146">
        <f t="shared" si="1"/>
        <v>30.625</v>
      </c>
      <c r="S12" s="37"/>
    </row>
    <row r="13" spans="2:19" ht="15.75" x14ac:dyDescent="0.25">
      <c r="B13" s="9">
        <v>7</v>
      </c>
      <c r="C13" s="15" t="s">
        <v>57</v>
      </c>
      <c r="D13" s="15" t="s">
        <v>10</v>
      </c>
      <c r="E13" s="15" t="s">
        <v>58</v>
      </c>
      <c r="F13" s="28" t="s">
        <v>12</v>
      </c>
      <c r="G13" s="12" t="s">
        <v>13</v>
      </c>
      <c r="H13" s="14">
        <v>40698</v>
      </c>
      <c r="I13" s="8" t="s">
        <v>55</v>
      </c>
      <c r="J13" s="15" t="s">
        <v>56</v>
      </c>
      <c r="K13" s="142">
        <v>3</v>
      </c>
      <c r="L13" s="142">
        <v>5</v>
      </c>
      <c r="M13" s="142">
        <v>6</v>
      </c>
      <c r="N13" s="142">
        <v>4.5</v>
      </c>
      <c r="O13" s="142">
        <v>5.5</v>
      </c>
      <c r="P13" s="142">
        <v>0</v>
      </c>
      <c r="Q13" s="144">
        <f t="shared" si="0"/>
        <v>24</v>
      </c>
      <c r="R13" s="146">
        <f t="shared" si="1"/>
        <v>30</v>
      </c>
      <c r="S13" s="37"/>
    </row>
    <row r="14" spans="2:19" ht="15.75" x14ac:dyDescent="0.25">
      <c r="B14" s="9">
        <v>8</v>
      </c>
      <c r="C14" s="15" t="s">
        <v>163</v>
      </c>
      <c r="D14" s="15" t="s">
        <v>79</v>
      </c>
      <c r="E14" s="15" t="s">
        <v>164</v>
      </c>
      <c r="F14" s="28" t="s">
        <v>19</v>
      </c>
      <c r="G14" s="12" t="s">
        <v>13</v>
      </c>
      <c r="H14" s="14">
        <v>40759</v>
      </c>
      <c r="I14" s="8" t="s">
        <v>161</v>
      </c>
      <c r="J14" s="19" t="s">
        <v>162</v>
      </c>
      <c r="K14" s="142">
        <v>2</v>
      </c>
      <c r="L14" s="142">
        <v>1</v>
      </c>
      <c r="M14" s="142">
        <v>8</v>
      </c>
      <c r="N14" s="142">
        <v>3</v>
      </c>
      <c r="O14" s="142">
        <v>3</v>
      </c>
      <c r="P14" s="142">
        <v>7</v>
      </c>
      <c r="Q14" s="144">
        <f t="shared" si="0"/>
        <v>24</v>
      </c>
      <c r="R14" s="146">
        <f t="shared" si="1"/>
        <v>30</v>
      </c>
      <c r="S14" s="37"/>
    </row>
    <row r="15" spans="2:19" ht="15.75" x14ac:dyDescent="0.25">
      <c r="B15" s="9">
        <v>9</v>
      </c>
      <c r="C15" s="8" t="s">
        <v>153</v>
      </c>
      <c r="D15" s="8" t="s">
        <v>154</v>
      </c>
      <c r="E15" s="8" t="s">
        <v>155</v>
      </c>
      <c r="F15" s="32" t="s">
        <v>156</v>
      </c>
      <c r="G15" s="12" t="s">
        <v>13</v>
      </c>
      <c r="H15" s="16">
        <v>40720</v>
      </c>
      <c r="I15" s="8" t="s">
        <v>151</v>
      </c>
      <c r="J15" s="8" t="s">
        <v>152</v>
      </c>
      <c r="K15" s="142">
        <v>7</v>
      </c>
      <c r="L15" s="142">
        <v>0</v>
      </c>
      <c r="M15" s="142">
        <v>7</v>
      </c>
      <c r="N15" s="142">
        <v>9</v>
      </c>
      <c r="O15" s="142">
        <v>0</v>
      </c>
      <c r="P15" s="142">
        <v>0</v>
      </c>
      <c r="Q15" s="144">
        <f t="shared" si="0"/>
        <v>23</v>
      </c>
      <c r="R15" s="146">
        <f t="shared" si="1"/>
        <v>28.75</v>
      </c>
      <c r="S15" s="37"/>
    </row>
    <row r="16" spans="2:19" ht="15.75" x14ac:dyDescent="0.25">
      <c r="B16" s="9">
        <v>10</v>
      </c>
      <c r="C16" s="11" t="s">
        <v>78</v>
      </c>
      <c r="D16" s="11" t="s">
        <v>79</v>
      </c>
      <c r="E16" s="11" t="s">
        <v>18</v>
      </c>
      <c r="F16" s="27" t="s">
        <v>19</v>
      </c>
      <c r="G16" s="12" t="s">
        <v>13</v>
      </c>
      <c r="H16" s="33">
        <v>40750</v>
      </c>
      <c r="I16" s="12" t="s">
        <v>80</v>
      </c>
      <c r="J16" s="11" t="s">
        <v>81</v>
      </c>
      <c r="K16" s="142">
        <v>3</v>
      </c>
      <c r="L16" s="142">
        <v>2</v>
      </c>
      <c r="M16" s="142">
        <v>4</v>
      </c>
      <c r="N16" s="142">
        <v>6</v>
      </c>
      <c r="O16" s="142">
        <v>5.5</v>
      </c>
      <c r="P16" s="142">
        <v>1.5</v>
      </c>
      <c r="Q16" s="144">
        <f t="shared" si="0"/>
        <v>22</v>
      </c>
      <c r="R16" s="146">
        <f t="shared" si="1"/>
        <v>27.5</v>
      </c>
      <c r="S16" s="37"/>
    </row>
    <row r="17" spans="2:19" ht="15.75" x14ac:dyDescent="0.25">
      <c r="B17" s="9">
        <v>11</v>
      </c>
      <c r="C17" s="15" t="s">
        <v>9</v>
      </c>
      <c r="D17" s="15" t="s">
        <v>10</v>
      </c>
      <c r="E17" s="15" t="s">
        <v>11</v>
      </c>
      <c r="F17" s="28" t="s">
        <v>12</v>
      </c>
      <c r="G17" s="12" t="s">
        <v>13</v>
      </c>
      <c r="H17" s="16">
        <v>40787</v>
      </c>
      <c r="I17" s="8" t="s">
        <v>14</v>
      </c>
      <c r="J17" s="15" t="s">
        <v>15</v>
      </c>
      <c r="K17" s="142">
        <v>6</v>
      </c>
      <c r="L17" s="142">
        <v>4</v>
      </c>
      <c r="M17" s="142">
        <v>1</v>
      </c>
      <c r="N17" s="142">
        <v>9</v>
      </c>
      <c r="O17" s="142">
        <v>1.5</v>
      </c>
      <c r="P17" s="142">
        <v>0</v>
      </c>
      <c r="Q17" s="144">
        <f t="shared" si="0"/>
        <v>21.5</v>
      </c>
      <c r="R17" s="146">
        <f t="shared" si="1"/>
        <v>26.875</v>
      </c>
      <c r="S17" s="37"/>
    </row>
    <row r="18" spans="2:19" ht="15.75" x14ac:dyDescent="0.25">
      <c r="B18" s="9">
        <v>12</v>
      </c>
      <c r="C18" s="8" t="s">
        <v>45</v>
      </c>
      <c r="D18" s="13" t="s">
        <v>46</v>
      </c>
      <c r="E18" s="13" t="s">
        <v>47</v>
      </c>
      <c r="F18" s="30" t="s">
        <v>19</v>
      </c>
      <c r="G18" s="12" t="s">
        <v>13</v>
      </c>
      <c r="H18" s="16">
        <v>40830</v>
      </c>
      <c r="I18" s="8" t="s">
        <v>43</v>
      </c>
      <c r="J18" s="8" t="s">
        <v>44</v>
      </c>
      <c r="K18" s="142">
        <v>3</v>
      </c>
      <c r="L18" s="142">
        <v>1</v>
      </c>
      <c r="M18" s="142">
        <v>5</v>
      </c>
      <c r="N18" s="142">
        <v>7.5</v>
      </c>
      <c r="O18" s="142">
        <v>4</v>
      </c>
      <c r="P18" s="142">
        <v>1</v>
      </c>
      <c r="Q18" s="144">
        <f t="shared" si="0"/>
        <v>21.5</v>
      </c>
      <c r="R18" s="146">
        <f t="shared" si="1"/>
        <v>26.875</v>
      </c>
      <c r="S18" s="37"/>
    </row>
    <row r="19" spans="2:19" ht="15.75" x14ac:dyDescent="0.25">
      <c r="B19" s="9">
        <v>13</v>
      </c>
      <c r="C19" s="15" t="s">
        <v>116</v>
      </c>
      <c r="D19" s="15" t="s">
        <v>117</v>
      </c>
      <c r="E19" s="15" t="s">
        <v>118</v>
      </c>
      <c r="F19" s="28" t="s">
        <v>12</v>
      </c>
      <c r="G19" s="12" t="s">
        <v>13</v>
      </c>
      <c r="H19" s="16">
        <v>40660</v>
      </c>
      <c r="I19" s="8" t="s">
        <v>114</v>
      </c>
      <c r="J19" s="15" t="s">
        <v>115</v>
      </c>
      <c r="K19" s="142">
        <v>2</v>
      </c>
      <c r="L19" s="142">
        <v>0</v>
      </c>
      <c r="M19" s="142">
        <v>9</v>
      </c>
      <c r="N19" s="142">
        <v>3</v>
      </c>
      <c r="O19" s="142">
        <v>2.5</v>
      </c>
      <c r="P19" s="142">
        <v>5</v>
      </c>
      <c r="Q19" s="144">
        <f t="shared" si="0"/>
        <v>21.5</v>
      </c>
      <c r="R19" s="146">
        <f t="shared" si="1"/>
        <v>26.875</v>
      </c>
      <c r="S19" s="37"/>
    </row>
    <row r="20" spans="2:19" ht="15.75" x14ac:dyDescent="0.25">
      <c r="B20" s="9">
        <v>14</v>
      </c>
      <c r="C20" s="15" t="s">
        <v>168</v>
      </c>
      <c r="D20" s="15" t="s">
        <v>169</v>
      </c>
      <c r="E20" s="15" t="s">
        <v>170</v>
      </c>
      <c r="F20" s="28" t="s">
        <v>19</v>
      </c>
      <c r="G20" s="12" t="s">
        <v>13</v>
      </c>
      <c r="H20" s="16">
        <v>40809</v>
      </c>
      <c r="I20" s="8" t="s">
        <v>171</v>
      </c>
      <c r="J20" s="15" t="s">
        <v>172</v>
      </c>
      <c r="K20" s="142">
        <v>4</v>
      </c>
      <c r="L20" s="142">
        <v>0</v>
      </c>
      <c r="M20" s="142">
        <v>10</v>
      </c>
      <c r="N20" s="142">
        <v>4</v>
      </c>
      <c r="O20" s="142">
        <v>1</v>
      </c>
      <c r="P20" s="142">
        <v>1</v>
      </c>
      <c r="Q20" s="144">
        <f t="shared" si="0"/>
        <v>20</v>
      </c>
      <c r="R20" s="146">
        <f t="shared" si="1"/>
        <v>25</v>
      </c>
      <c r="S20" s="37"/>
    </row>
    <row r="21" spans="2:19" ht="15.75" x14ac:dyDescent="0.25">
      <c r="B21" s="9">
        <v>15</v>
      </c>
      <c r="C21" s="15" t="s">
        <v>144</v>
      </c>
      <c r="D21" s="15" t="s">
        <v>145</v>
      </c>
      <c r="E21" s="15" t="s">
        <v>146</v>
      </c>
      <c r="F21" s="28" t="s">
        <v>19</v>
      </c>
      <c r="G21" s="12" t="s">
        <v>13</v>
      </c>
      <c r="H21" s="16">
        <v>41040</v>
      </c>
      <c r="I21" s="8" t="s">
        <v>142</v>
      </c>
      <c r="J21" s="15" t="s">
        <v>143</v>
      </c>
      <c r="K21" s="142">
        <v>5</v>
      </c>
      <c r="L21" s="142">
        <v>0</v>
      </c>
      <c r="M21" s="142">
        <v>6</v>
      </c>
      <c r="N21" s="142">
        <v>6</v>
      </c>
      <c r="O21" s="142">
        <v>1</v>
      </c>
      <c r="P21" s="142">
        <v>1</v>
      </c>
      <c r="Q21" s="144">
        <f t="shared" si="0"/>
        <v>19</v>
      </c>
      <c r="R21" s="146">
        <f t="shared" si="1"/>
        <v>23.75</v>
      </c>
      <c r="S21" s="37"/>
    </row>
    <row r="22" spans="2:19" ht="15.75" x14ac:dyDescent="0.25">
      <c r="B22" s="9">
        <v>16</v>
      </c>
      <c r="C22" s="147" t="s">
        <v>122</v>
      </c>
      <c r="D22" s="147" t="s">
        <v>123</v>
      </c>
      <c r="E22" s="147" t="s">
        <v>124</v>
      </c>
      <c r="F22" s="30" t="s">
        <v>12</v>
      </c>
      <c r="G22" s="12" t="s">
        <v>13</v>
      </c>
      <c r="H22" s="14">
        <v>40680</v>
      </c>
      <c r="I22" s="8" t="s">
        <v>114</v>
      </c>
      <c r="J22" s="15" t="s">
        <v>115</v>
      </c>
      <c r="K22" s="142">
        <v>4</v>
      </c>
      <c r="L22" s="142">
        <v>1</v>
      </c>
      <c r="M22" s="142">
        <v>9</v>
      </c>
      <c r="N22" s="142">
        <v>5</v>
      </c>
      <c r="O22" s="142">
        <v>0</v>
      </c>
      <c r="P22" s="142">
        <v>0</v>
      </c>
      <c r="Q22" s="144">
        <f t="shared" si="0"/>
        <v>19</v>
      </c>
      <c r="R22" s="146">
        <f t="shared" si="1"/>
        <v>23.75</v>
      </c>
      <c r="S22" s="37"/>
    </row>
    <row r="23" spans="2:19" ht="15.75" x14ac:dyDescent="0.25">
      <c r="B23" s="9">
        <v>17</v>
      </c>
      <c r="C23" s="15" t="s">
        <v>68</v>
      </c>
      <c r="D23" s="15" t="s">
        <v>69</v>
      </c>
      <c r="E23" s="15" t="s">
        <v>52</v>
      </c>
      <c r="F23" s="31" t="s">
        <v>12</v>
      </c>
      <c r="G23" s="12" t="s">
        <v>13</v>
      </c>
      <c r="H23" s="14">
        <v>40731</v>
      </c>
      <c r="I23" s="8" t="s">
        <v>65</v>
      </c>
      <c r="J23" s="15" t="s">
        <v>66</v>
      </c>
      <c r="K23" s="142">
        <v>3</v>
      </c>
      <c r="L23" s="142">
        <v>0</v>
      </c>
      <c r="M23" s="142">
        <v>5</v>
      </c>
      <c r="N23" s="142">
        <v>4.5</v>
      </c>
      <c r="O23" s="142">
        <v>5</v>
      </c>
      <c r="P23" s="142">
        <v>1.5</v>
      </c>
      <c r="Q23" s="144">
        <f t="shared" si="0"/>
        <v>19</v>
      </c>
      <c r="R23" s="146">
        <f t="shared" si="1"/>
        <v>23.75</v>
      </c>
      <c r="S23" s="37"/>
    </row>
    <row r="24" spans="2:19" ht="15.75" x14ac:dyDescent="0.25">
      <c r="B24" s="9">
        <v>18</v>
      </c>
      <c r="C24" s="15" t="s">
        <v>140</v>
      </c>
      <c r="D24" s="15" t="s">
        <v>141</v>
      </c>
      <c r="E24" s="15" t="s">
        <v>108</v>
      </c>
      <c r="F24" s="31" t="s">
        <v>12</v>
      </c>
      <c r="G24" s="12" t="s">
        <v>13</v>
      </c>
      <c r="H24" s="16">
        <v>40895</v>
      </c>
      <c r="I24" s="8" t="s">
        <v>142</v>
      </c>
      <c r="J24" s="15" t="s">
        <v>143</v>
      </c>
      <c r="K24" s="142">
        <v>2</v>
      </c>
      <c r="L24" s="142">
        <v>1</v>
      </c>
      <c r="M24" s="142">
        <v>8</v>
      </c>
      <c r="N24" s="142">
        <v>3</v>
      </c>
      <c r="O24" s="143">
        <v>3.5</v>
      </c>
      <c r="P24" s="142">
        <v>0</v>
      </c>
      <c r="Q24" s="144">
        <f t="shared" si="0"/>
        <v>17.5</v>
      </c>
      <c r="R24" s="146">
        <f t="shared" si="1"/>
        <v>21.875</v>
      </c>
      <c r="S24" s="37"/>
    </row>
    <row r="25" spans="2:19" ht="15.75" x14ac:dyDescent="0.25">
      <c r="B25" s="9">
        <v>19</v>
      </c>
      <c r="C25" s="11" t="s">
        <v>92</v>
      </c>
      <c r="D25" s="11" t="s">
        <v>93</v>
      </c>
      <c r="E25" s="11" t="s">
        <v>94</v>
      </c>
      <c r="F25" s="27" t="s">
        <v>12</v>
      </c>
      <c r="G25" s="12" t="s">
        <v>13</v>
      </c>
      <c r="H25" s="36" t="s">
        <v>95</v>
      </c>
      <c r="I25" s="12" t="s">
        <v>80</v>
      </c>
      <c r="J25" s="11" t="s">
        <v>81</v>
      </c>
      <c r="K25" s="142">
        <v>3</v>
      </c>
      <c r="L25" s="142">
        <v>0</v>
      </c>
      <c r="M25" s="142">
        <v>2.5</v>
      </c>
      <c r="N25" s="142">
        <v>2</v>
      </c>
      <c r="O25" s="142">
        <v>6</v>
      </c>
      <c r="P25" s="142">
        <v>2.5</v>
      </c>
      <c r="Q25" s="144">
        <f t="shared" si="0"/>
        <v>16</v>
      </c>
      <c r="R25" s="146">
        <f t="shared" si="1"/>
        <v>20</v>
      </c>
      <c r="S25" s="37"/>
    </row>
    <row r="26" spans="2:19" ht="15.75" x14ac:dyDescent="0.25">
      <c r="B26" s="9">
        <v>20</v>
      </c>
      <c r="C26" s="11" t="s">
        <v>82</v>
      </c>
      <c r="D26" s="11" t="s">
        <v>27</v>
      </c>
      <c r="E26" s="11" t="s">
        <v>30</v>
      </c>
      <c r="F26" s="27" t="s">
        <v>12</v>
      </c>
      <c r="G26" s="12" t="s">
        <v>13</v>
      </c>
      <c r="H26" s="33">
        <v>40955</v>
      </c>
      <c r="I26" s="12" t="s">
        <v>80</v>
      </c>
      <c r="J26" s="11" t="s">
        <v>81</v>
      </c>
      <c r="K26" s="142">
        <v>3</v>
      </c>
      <c r="L26" s="142">
        <v>0</v>
      </c>
      <c r="M26" s="142">
        <v>4</v>
      </c>
      <c r="N26" s="142">
        <v>4.5</v>
      </c>
      <c r="O26" s="142">
        <v>3.5</v>
      </c>
      <c r="P26" s="142">
        <v>0.5</v>
      </c>
      <c r="Q26" s="144">
        <f t="shared" si="0"/>
        <v>15.5</v>
      </c>
      <c r="R26" s="146">
        <f t="shared" si="1"/>
        <v>19.375</v>
      </c>
      <c r="S26" s="37"/>
    </row>
    <row r="27" spans="2:19" ht="15.75" x14ac:dyDescent="0.25">
      <c r="B27" s="9">
        <v>21</v>
      </c>
      <c r="C27" s="8" t="s">
        <v>150</v>
      </c>
      <c r="D27" s="8" t="s">
        <v>41</v>
      </c>
      <c r="E27" s="8" t="s">
        <v>11</v>
      </c>
      <c r="F27" s="32" t="s">
        <v>12</v>
      </c>
      <c r="G27" s="12" t="s">
        <v>13</v>
      </c>
      <c r="H27" s="16">
        <v>40845</v>
      </c>
      <c r="I27" s="8" t="s">
        <v>151</v>
      </c>
      <c r="J27" s="8" t="s">
        <v>152</v>
      </c>
      <c r="K27" s="142">
        <v>2</v>
      </c>
      <c r="L27" s="142">
        <v>0</v>
      </c>
      <c r="M27" s="142">
        <v>4</v>
      </c>
      <c r="N27" s="142">
        <v>5</v>
      </c>
      <c r="O27" s="142">
        <v>1.5</v>
      </c>
      <c r="P27" s="142">
        <v>3</v>
      </c>
      <c r="Q27" s="144">
        <f t="shared" si="0"/>
        <v>15.5</v>
      </c>
      <c r="R27" s="146">
        <f t="shared" si="1"/>
        <v>19.375</v>
      </c>
      <c r="S27" s="37"/>
    </row>
    <row r="28" spans="2:19" ht="15.75" x14ac:dyDescent="0.25">
      <c r="B28" s="9">
        <v>22</v>
      </c>
      <c r="C28" s="13" t="s">
        <v>59</v>
      </c>
      <c r="D28" s="13" t="s">
        <v>60</v>
      </c>
      <c r="E28" s="13" t="s">
        <v>61</v>
      </c>
      <c r="F28" s="30" t="s">
        <v>12</v>
      </c>
      <c r="G28" s="12" t="s">
        <v>13</v>
      </c>
      <c r="H28" s="14">
        <v>40851</v>
      </c>
      <c r="I28" s="8" t="s">
        <v>55</v>
      </c>
      <c r="J28" s="15" t="s">
        <v>56</v>
      </c>
      <c r="K28" s="142">
        <v>3</v>
      </c>
      <c r="L28" s="142">
        <v>0</v>
      </c>
      <c r="M28" s="142">
        <v>4</v>
      </c>
      <c r="N28" s="142">
        <v>2</v>
      </c>
      <c r="O28" s="142">
        <v>5.5</v>
      </c>
      <c r="P28" s="142">
        <v>1</v>
      </c>
      <c r="Q28" s="144">
        <f t="shared" si="0"/>
        <v>15.5</v>
      </c>
      <c r="R28" s="146">
        <f t="shared" si="1"/>
        <v>19.375</v>
      </c>
      <c r="S28" s="37"/>
    </row>
    <row r="29" spans="2:19" ht="15.75" x14ac:dyDescent="0.25">
      <c r="B29" s="9">
        <v>23</v>
      </c>
      <c r="C29" s="15" t="s">
        <v>112</v>
      </c>
      <c r="D29" s="15" t="s">
        <v>17</v>
      </c>
      <c r="E29" s="15" t="s">
        <v>113</v>
      </c>
      <c r="F29" s="28" t="s">
        <v>19</v>
      </c>
      <c r="G29" s="12" t="s">
        <v>13</v>
      </c>
      <c r="H29" s="16">
        <v>40763</v>
      </c>
      <c r="I29" s="8" t="s">
        <v>114</v>
      </c>
      <c r="J29" s="15" t="s">
        <v>115</v>
      </c>
      <c r="K29" s="142">
        <v>3</v>
      </c>
      <c r="L29" s="142">
        <v>3</v>
      </c>
      <c r="M29" s="142">
        <v>6</v>
      </c>
      <c r="N29" s="142">
        <v>2</v>
      </c>
      <c r="O29" s="142">
        <v>1</v>
      </c>
      <c r="P29" s="142">
        <v>0</v>
      </c>
      <c r="Q29" s="144">
        <f t="shared" si="0"/>
        <v>15</v>
      </c>
      <c r="R29" s="146">
        <f t="shared" si="1"/>
        <v>18.75</v>
      </c>
      <c r="S29" s="37"/>
    </row>
    <row r="30" spans="2:19" ht="15.75" x14ac:dyDescent="0.25">
      <c r="B30" s="9">
        <v>24</v>
      </c>
      <c r="C30" s="15" t="s">
        <v>147</v>
      </c>
      <c r="D30" s="15" t="s">
        <v>148</v>
      </c>
      <c r="E30" s="15" t="s">
        <v>149</v>
      </c>
      <c r="F30" s="28" t="s">
        <v>12</v>
      </c>
      <c r="G30" s="12" t="s">
        <v>13</v>
      </c>
      <c r="H30" s="16">
        <v>40980</v>
      </c>
      <c r="I30" s="8" t="s">
        <v>142</v>
      </c>
      <c r="J30" s="15" t="s">
        <v>143</v>
      </c>
      <c r="K30" s="142">
        <v>5</v>
      </c>
      <c r="L30" s="142">
        <v>2</v>
      </c>
      <c r="M30" s="142">
        <v>4</v>
      </c>
      <c r="N30" s="142">
        <v>1</v>
      </c>
      <c r="O30" s="142">
        <v>1.5</v>
      </c>
      <c r="P30" s="142">
        <v>1.5</v>
      </c>
      <c r="Q30" s="144">
        <f t="shared" si="0"/>
        <v>15</v>
      </c>
      <c r="R30" s="146">
        <f t="shared" si="1"/>
        <v>18.75</v>
      </c>
      <c r="S30" s="37"/>
    </row>
    <row r="31" spans="2:19" ht="15.75" x14ac:dyDescent="0.25">
      <c r="B31" s="9">
        <v>25</v>
      </c>
      <c r="C31" s="13" t="s">
        <v>158</v>
      </c>
      <c r="D31" s="15" t="s">
        <v>159</v>
      </c>
      <c r="E31" s="15" t="s">
        <v>160</v>
      </c>
      <c r="F31" s="28" t="s">
        <v>19</v>
      </c>
      <c r="G31" s="12" t="s">
        <v>13</v>
      </c>
      <c r="H31" s="14">
        <v>40713</v>
      </c>
      <c r="I31" s="19" t="s">
        <v>161</v>
      </c>
      <c r="J31" s="19" t="s">
        <v>162</v>
      </c>
      <c r="K31" s="142">
        <v>1</v>
      </c>
      <c r="L31" s="142">
        <v>0</v>
      </c>
      <c r="M31" s="142">
        <v>12</v>
      </c>
      <c r="N31" s="142">
        <v>1</v>
      </c>
      <c r="O31" s="142">
        <v>1</v>
      </c>
      <c r="P31" s="142">
        <v>0</v>
      </c>
      <c r="Q31" s="144">
        <f t="shared" si="0"/>
        <v>15</v>
      </c>
      <c r="R31" s="146">
        <f t="shared" si="1"/>
        <v>18.75</v>
      </c>
      <c r="S31" s="37"/>
    </row>
    <row r="32" spans="2:19" ht="15.75" x14ac:dyDescent="0.25">
      <c r="B32" s="9">
        <v>26</v>
      </c>
      <c r="C32" s="15" t="s">
        <v>176</v>
      </c>
      <c r="D32" s="15" t="s">
        <v>34</v>
      </c>
      <c r="E32" s="15" t="s">
        <v>177</v>
      </c>
      <c r="F32" s="28" t="s">
        <v>12</v>
      </c>
      <c r="G32" s="12" t="s">
        <v>13</v>
      </c>
      <c r="H32" s="16">
        <v>40671</v>
      </c>
      <c r="I32" s="8" t="s">
        <v>171</v>
      </c>
      <c r="J32" s="15" t="s">
        <v>172</v>
      </c>
      <c r="K32" s="142">
        <v>6</v>
      </c>
      <c r="L32" s="142">
        <v>0</v>
      </c>
      <c r="M32" s="142">
        <v>5</v>
      </c>
      <c r="N32" s="142">
        <v>2</v>
      </c>
      <c r="O32" s="142">
        <v>0</v>
      </c>
      <c r="P32" s="142">
        <v>0</v>
      </c>
      <c r="Q32" s="144">
        <f t="shared" si="0"/>
        <v>13</v>
      </c>
      <c r="R32" s="146">
        <f t="shared" si="1"/>
        <v>16.25</v>
      </c>
      <c r="S32" s="37"/>
    </row>
    <row r="33" spans="2:19" ht="15.75" x14ac:dyDescent="0.25">
      <c r="B33" s="9">
        <v>27</v>
      </c>
      <c r="C33" s="15" t="s">
        <v>178</v>
      </c>
      <c r="D33" s="15" t="s">
        <v>25</v>
      </c>
      <c r="E33" s="15" t="s">
        <v>47</v>
      </c>
      <c r="F33" s="28" t="s">
        <v>19</v>
      </c>
      <c r="G33" s="12" t="s">
        <v>13</v>
      </c>
      <c r="H33" s="16">
        <v>40756</v>
      </c>
      <c r="I33" s="8" t="s">
        <v>171</v>
      </c>
      <c r="J33" s="15" t="s">
        <v>172</v>
      </c>
      <c r="K33" s="142">
        <v>1</v>
      </c>
      <c r="L33" s="142">
        <v>0</v>
      </c>
      <c r="M33" s="142">
        <v>6</v>
      </c>
      <c r="N33" s="142">
        <v>2</v>
      </c>
      <c r="O33" s="142">
        <v>0.5</v>
      </c>
      <c r="P33" s="142">
        <v>3</v>
      </c>
      <c r="Q33" s="144">
        <f t="shared" si="0"/>
        <v>12.5</v>
      </c>
      <c r="R33" s="146">
        <f t="shared" si="1"/>
        <v>15.625</v>
      </c>
      <c r="S33" s="37"/>
    </row>
    <row r="34" spans="2:19" ht="15.75" x14ac:dyDescent="0.25">
      <c r="B34" s="9">
        <v>28</v>
      </c>
      <c r="C34" s="15" t="s">
        <v>67</v>
      </c>
      <c r="D34" s="15" t="s">
        <v>10</v>
      </c>
      <c r="E34" s="15" t="s">
        <v>35</v>
      </c>
      <c r="F34" s="28" t="s">
        <v>12</v>
      </c>
      <c r="G34" s="12" t="s">
        <v>13</v>
      </c>
      <c r="H34" s="16">
        <v>40747</v>
      </c>
      <c r="I34" s="8" t="s">
        <v>65</v>
      </c>
      <c r="J34" s="15" t="s">
        <v>66</v>
      </c>
      <c r="K34" s="142">
        <v>2</v>
      </c>
      <c r="L34" s="142">
        <v>0</v>
      </c>
      <c r="M34" s="142">
        <v>4</v>
      </c>
      <c r="N34" s="142">
        <v>2.5</v>
      </c>
      <c r="O34" s="142">
        <v>2.5</v>
      </c>
      <c r="P34" s="142">
        <v>0</v>
      </c>
      <c r="Q34" s="144">
        <f t="shared" si="0"/>
        <v>11</v>
      </c>
      <c r="R34" s="146">
        <f t="shared" si="1"/>
        <v>13.75</v>
      </c>
      <c r="S34" s="37"/>
    </row>
    <row r="35" spans="2:19" ht="15.75" x14ac:dyDescent="0.25">
      <c r="B35" s="9">
        <v>29</v>
      </c>
      <c r="C35" s="15" t="s">
        <v>62</v>
      </c>
      <c r="D35" s="15" t="s">
        <v>63</v>
      </c>
      <c r="E35" s="15" t="s">
        <v>64</v>
      </c>
      <c r="F35" s="28" t="s">
        <v>12</v>
      </c>
      <c r="G35" s="12" t="s">
        <v>13</v>
      </c>
      <c r="H35" s="16">
        <v>40851</v>
      </c>
      <c r="I35" s="8" t="s">
        <v>65</v>
      </c>
      <c r="J35" s="15" t="s">
        <v>66</v>
      </c>
      <c r="K35" s="142">
        <v>5</v>
      </c>
      <c r="L35" s="142">
        <v>0</v>
      </c>
      <c r="M35" s="142">
        <v>3</v>
      </c>
      <c r="N35" s="142">
        <v>0</v>
      </c>
      <c r="O35" s="142">
        <v>2</v>
      </c>
      <c r="P35" s="142">
        <v>0.5</v>
      </c>
      <c r="Q35" s="144">
        <f t="shared" si="0"/>
        <v>10.5</v>
      </c>
      <c r="R35" s="146">
        <f t="shared" si="1"/>
        <v>13.125</v>
      </c>
      <c r="S35" s="37"/>
    </row>
    <row r="36" spans="2:19" ht="15.75" x14ac:dyDescent="0.25">
      <c r="B36" s="9">
        <v>30</v>
      </c>
      <c r="C36" s="11" t="s">
        <v>83</v>
      </c>
      <c r="D36" s="11" t="s">
        <v>84</v>
      </c>
      <c r="E36" s="11" t="s">
        <v>71</v>
      </c>
      <c r="F36" s="27" t="s">
        <v>12</v>
      </c>
      <c r="G36" s="12" t="s">
        <v>13</v>
      </c>
      <c r="H36" s="33">
        <v>40901</v>
      </c>
      <c r="I36" s="12" t="s">
        <v>80</v>
      </c>
      <c r="J36" s="11" t="s">
        <v>81</v>
      </c>
      <c r="K36" s="142">
        <v>4</v>
      </c>
      <c r="L36" s="142">
        <v>0</v>
      </c>
      <c r="M36" s="142">
        <v>2</v>
      </c>
      <c r="N36" s="142">
        <v>2</v>
      </c>
      <c r="O36" s="142">
        <v>2</v>
      </c>
      <c r="P36" s="142">
        <v>0.5</v>
      </c>
      <c r="Q36" s="144">
        <f t="shared" si="0"/>
        <v>10.5</v>
      </c>
      <c r="R36" s="146">
        <f t="shared" si="1"/>
        <v>13.125</v>
      </c>
      <c r="S36" s="37"/>
    </row>
    <row r="37" spans="2:19" ht="15.75" x14ac:dyDescent="0.25">
      <c r="B37" s="9">
        <v>31</v>
      </c>
      <c r="C37" s="11" t="s">
        <v>85</v>
      </c>
      <c r="D37" s="11" t="s">
        <v>34</v>
      </c>
      <c r="E37" s="11" t="s">
        <v>71</v>
      </c>
      <c r="F37" s="27" t="s">
        <v>12</v>
      </c>
      <c r="G37" s="12" t="s">
        <v>13</v>
      </c>
      <c r="H37" s="36">
        <v>40676</v>
      </c>
      <c r="I37" s="12" t="s">
        <v>80</v>
      </c>
      <c r="J37" s="11" t="s">
        <v>81</v>
      </c>
      <c r="K37" s="142">
        <v>2</v>
      </c>
      <c r="L37" s="142">
        <v>0</v>
      </c>
      <c r="M37" s="142">
        <v>3</v>
      </c>
      <c r="N37" s="142">
        <v>1</v>
      </c>
      <c r="O37" s="142">
        <v>4.5</v>
      </c>
      <c r="P37" s="142">
        <v>0</v>
      </c>
      <c r="Q37" s="144">
        <f t="shared" si="0"/>
        <v>10.5</v>
      </c>
      <c r="R37" s="146">
        <f t="shared" si="1"/>
        <v>13.125</v>
      </c>
      <c r="S37" s="37"/>
    </row>
    <row r="38" spans="2:19" ht="15.75" x14ac:dyDescent="0.25">
      <c r="B38" s="9">
        <v>32</v>
      </c>
      <c r="C38" s="15" t="s">
        <v>119</v>
      </c>
      <c r="D38" s="15" t="s">
        <v>120</v>
      </c>
      <c r="E38" s="15" t="s">
        <v>121</v>
      </c>
      <c r="F38" s="28" t="s">
        <v>12</v>
      </c>
      <c r="G38" s="12" t="s">
        <v>13</v>
      </c>
      <c r="H38" s="16">
        <v>40756</v>
      </c>
      <c r="I38" s="8" t="s">
        <v>114</v>
      </c>
      <c r="J38" s="15" t="s">
        <v>115</v>
      </c>
      <c r="K38" s="142">
        <v>6</v>
      </c>
      <c r="L38" s="142">
        <v>0</v>
      </c>
      <c r="M38" s="142">
        <v>0</v>
      </c>
      <c r="N38" s="142">
        <v>2</v>
      </c>
      <c r="O38" s="142">
        <v>2</v>
      </c>
      <c r="P38" s="142">
        <v>0</v>
      </c>
      <c r="Q38" s="144">
        <f t="shared" si="0"/>
        <v>10</v>
      </c>
      <c r="R38" s="146">
        <f t="shared" si="1"/>
        <v>12.5</v>
      </c>
      <c r="S38" s="37"/>
    </row>
    <row r="39" spans="2:19" ht="15.75" x14ac:dyDescent="0.25">
      <c r="B39" s="9">
        <v>33</v>
      </c>
      <c r="C39" s="17" t="s">
        <v>104</v>
      </c>
      <c r="D39" s="17" t="s">
        <v>41</v>
      </c>
      <c r="E39" s="17" t="s">
        <v>105</v>
      </c>
      <c r="F39" s="29" t="s">
        <v>12</v>
      </c>
      <c r="G39" s="12" t="s">
        <v>13</v>
      </c>
      <c r="H39" s="16">
        <v>40920</v>
      </c>
      <c r="I39" s="8" t="s">
        <v>100</v>
      </c>
      <c r="J39" s="17" t="s">
        <v>103</v>
      </c>
      <c r="K39" s="142">
        <v>4</v>
      </c>
      <c r="L39" s="142">
        <v>1</v>
      </c>
      <c r="M39" s="142">
        <v>0</v>
      </c>
      <c r="N39" s="142">
        <v>3</v>
      </c>
      <c r="O39" s="142">
        <v>0</v>
      </c>
      <c r="P39" s="142">
        <v>2</v>
      </c>
      <c r="Q39" s="144">
        <f t="shared" si="0"/>
        <v>10</v>
      </c>
      <c r="R39" s="146">
        <f t="shared" si="1"/>
        <v>12.5</v>
      </c>
      <c r="S39" s="37"/>
    </row>
    <row r="40" spans="2:19" ht="15.75" x14ac:dyDescent="0.25">
      <c r="B40" s="9">
        <v>34</v>
      </c>
      <c r="C40" s="15" t="s">
        <v>33</v>
      </c>
      <c r="D40" s="15" t="s">
        <v>34</v>
      </c>
      <c r="E40" s="15" t="s">
        <v>35</v>
      </c>
      <c r="F40" s="28" t="s">
        <v>12</v>
      </c>
      <c r="G40" s="12" t="s">
        <v>13</v>
      </c>
      <c r="H40" s="16">
        <v>40873</v>
      </c>
      <c r="I40" s="8" t="s">
        <v>21</v>
      </c>
      <c r="J40" s="15" t="s">
        <v>22</v>
      </c>
      <c r="K40" s="142">
        <v>2</v>
      </c>
      <c r="L40" s="142">
        <v>1</v>
      </c>
      <c r="M40" s="142">
        <v>1</v>
      </c>
      <c r="N40" s="142">
        <v>0</v>
      </c>
      <c r="O40" s="142">
        <v>4</v>
      </c>
      <c r="P40" s="142">
        <v>1</v>
      </c>
      <c r="Q40" s="144">
        <f t="shared" si="0"/>
        <v>9</v>
      </c>
      <c r="R40" s="146">
        <f t="shared" si="1"/>
        <v>11.25</v>
      </c>
      <c r="S40" s="37"/>
    </row>
    <row r="41" spans="2:19" ht="15.75" x14ac:dyDescent="0.25">
      <c r="B41" s="9">
        <v>35</v>
      </c>
      <c r="C41" s="8" t="s">
        <v>40</v>
      </c>
      <c r="D41" s="13" t="s">
        <v>41</v>
      </c>
      <c r="E41" s="13" t="s">
        <v>42</v>
      </c>
      <c r="F41" s="30" t="s">
        <v>12</v>
      </c>
      <c r="G41" s="12" t="s">
        <v>13</v>
      </c>
      <c r="H41" s="16">
        <v>40731</v>
      </c>
      <c r="I41" s="8" t="s">
        <v>43</v>
      </c>
      <c r="J41" s="8" t="s">
        <v>44</v>
      </c>
      <c r="K41" s="142">
        <v>3</v>
      </c>
      <c r="L41" s="142">
        <v>0</v>
      </c>
      <c r="M41" s="142">
        <v>0</v>
      </c>
      <c r="N41" s="142">
        <v>1.5</v>
      </c>
      <c r="O41" s="142">
        <v>4</v>
      </c>
      <c r="P41" s="142">
        <v>0.5</v>
      </c>
      <c r="Q41" s="144">
        <f t="shared" si="0"/>
        <v>9</v>
      </c>
      <c r="R41" s="146">
        <f t="shared" si="1"/>
        <v>11.25</v>
      </c>
      <c r="S41" s="37"/>
    </row>
    <row r="42" spans="2:19" ht="15.75" x14ac:dyDescent="0.25">
      <c r="B42" s="9">
        <v>36</v>
      </c>
      <c r="C42" s="15" t="s">
        <v>165</v>
      </c>
      <c r="D42" s="15" t="s">
        <v>166</v>
      </c>
      <c r="E42" s="15" t="s">
        <v>167</v>
      </c>
      <c r="F42" s="28" t="s">
        <v>19</v>
      </c>
      <c r="G42" s="12" t="s">
        <v>13</v>
      </c>
      <c r="H42" s="14">
        <v>40913</v>
      </c>
      <c r="I42" s="8" t="s">
        <v>161</v>
      </c>
      <c r="J42" s="19" t="s">
        <v>162</v>
      </c>
      <c r="K42" s="142">
        <v>3</v>
      </c>
      <c r="L42" s="142">
        <v>0</v>
      </c>
      <c r="M42" s="142">
        <v>0</v>
      </c>
      <c r="N42" s="142">
        <v>3</v>
      </c>
      <c r="O42" s="142">
        <v>0</v>
      </c>
      <c r="P42" s="142">
        <v>2</v>
      </c>
      <c r="Q42" s="144">
        <f t="shared" si="0"/>
        <v>8</v>
      </c>
      <c r="R42" s="146">
        <f t="shared" si="1"/>
        <v>10</v>
      </c>
      <c r="S42" s="37"/>
    </row>
    <row r="43" spans="2:19" ht="15.75" x14ac:dyDescent="0.25">
      <c r="B43" s="9">
        <v>37</v>
      </c>
      <c r="C43" s="13" t="s">
        <v>125</v>
      </c>
      <c r="D43" s="13" t="s">
        <v>126</v>
      </c>
      <c r="E43" s="13" t="s">
        <v>127</v>
      </c>
      <c r="F43" s="30" t="s">
        <v>12</v>
      </c>
      <c r="G43" s="12" t="s">
        <v>13</v>
      </c>
      <c r="H43" s="14">
        <v>40648</v>
      </c>
      <c r="I43" s="8" t="s">
        <v>114</v>
      </c>
      <c r="J43" s="15" t="s">
        <v>115</v>
      </c>
      <c r="K43" s="142">
        <v>1</v>
      </c>
      <c r="L43" s="142">
        <v>1</v>
      </c>
      <c r="M43" s="142">
        <v>5</v>
      </c>
      <c r="N43" s="142">
        <v>0</v>
      </c>
      <c r="O43" s="142">
        <v>0</v>
      </c>
      <c r="P43" s="142">
        <v>0</v>
      </c>
      <c r="Q43" s="144">
        <f t="shared" si="0"/>
        <v>7</v>
      </c>
      <c r="R43" s="146">
        <f t="shared" si="1"/>
        <v>8.75</v>
      </c>
      <c r="S43" s="37"/>
    </row>
    <row r="44" spans="2:19" ht="15.75" x14ac:dyDescent="0.25">
      <c r="B44" s="9">
        <v>38</v>
      </c>
      <c r="C44" s="15" t="s">
        <v>26</v>
      </c>
      <c r="D44" s="15" t="s">
        <v>173</v>
      </c>
      <c r="E44" s="15" t="s">
        <v>90</v>
      </c>
      <c r="F44" s="28" t="s">
        <v>12</v>
      </c>
      <c r="G44" s="12" t="s">
        <v>13</v>
      </c>
      <c r="H44" s="16">
        <v>40869</v>
      </c>
      <c r="I44" s="8" t="s">
        <v>171</v>
      </c>
      <c r="J44" s="15" t="s">
        <v>172</v>
      </c>
      <c r="K44" s="142">
        <v>0</v>
      </c>
      <c r="L44" s="142">
        <v>0</v>
      </c>
      <c r="M44" s="142">
        <v>5</v>
      </c>
      <c r="N44" s="142">
        <v>0</v>
      </c>
      <c r="O44" s="142">
        <v>0</v>
      </c>
      <c r="P44" s="142">
        <v>1</v>
      </c>
      <c r="Q44" s="144">
        <f t="shared" si="0"/>
        <v>6</v>
      </c>
      <c r="R44" s="146">
        <f t="shared" si="1"/>
        <v>7.5</v>
      </c>
      <c r="S44" s="37"/>
    </row>
    <row r="45" spans="2:19" ht="15.75" x14ac:dyDescent="0.25">
      <c r="B45" s="9">
        <v>39</v>
      </c>
      <c r="C45" s="15" t="s">
        <v>174</v>
      </c>
      <c r="D45" s="15" t="s">
        <v>175</v>
      </c>
      <c r="E45" s="15" t="s">
        <v>64</v>
      </c>
      <c r="F45" s="28" t="s">
        <v>12</v>
      </c>
      <c r="G45" s="12" t="s">
        <v>13</v>
      </c>
      <c r="H45" s="16">
        <v>40961</v>
      </c>
      <c r="I45" s="8" t="s">
        <v>171</v>
      </c>
      <c r="J45" s="15" t="s">
        <v>172</v>
      </c>
      <c r="K45" s="142">
        <v>2</v>
      </c>
      <c r="L45" s="142">
        <v>0</v>
      </c>
      <c r="M45" s="142">
        <v>4</v>
      </c>
      <c r="N45" s="142">
        <v>0</v>
      </c>
      <c r="O45" s="142">
        <v>0</v>
      </c>
      <c r="P45" s="142">
        <v>0</v>
      </c>
      <c r="Q45" s="144">
        <f t="shared" si="0"/>
        <v>6</v>
      </c>
      <c r="R45" s="146">
        <f t="shared" si="1"/>
        <v>7.5</v>
      </c>
      <c r="S45" s="37"/>
    </row>
    <row r="46" spans="2:19" ht="15.75" x14ac:dyDescent="0.25">
      <c r="B46" s="9">
        <v>40</v>
      </c>
      <c r="C46" s="18" t="s">
        <v>132</v>
      </c>
      <c r="D46" s="15" t="s">
        <v>131</v>
      </c>
      <c r="E46" s="15" t="s">
        <v>71</v>
      </c>
      <c r="F46" s="28" t="s">
        <v>12</v>
      </c>
      <c r="G46" s="12" t="s">
        <v>13</v>
      </c>
      <c r="H46" s="35">
        <v>40829</v>
      </c>
      <c r="I46" s="18" t="s">
        <v>129</v>
      </c>
      <c r="J46" s="18" t="s">
        <v>130</v>
      </c>
      <c r="K46" s="142">
        <v>3</v>
      </c>
      <c r="L46" s="142">
        <v>0</v>
      </c>
      <c r="M46" s="142">
        <v>0</v>
      </c>
      <c r="N46" s="142">
        <v>2</v>
      </c>
      <c r="O46" s="142">
        <v>0</v>
      </c>
      <c r="P46" s="142">
        <v>0</v>
      </c>
      <c r="Q46" s="144">
        <f t="shared" si="0"/>
        <v>5</v>
      </c>
      <c r="R46" s="146">
        <f t="shared" si="1"/>
        <v>6.25</v>
      </c>
      <c r="S46" s="37"/>
    </row>
    <row r="47" spans="2:19" ht="15.75" x14ac:dyDescent="0.25">
      <c r="B47" s="9">
        <v>41</v>
      </c>
      <c r="C47" s="11" t="s">
        <v>59</v>
      </c>
      <c r="D47" s="11" t="s">
        <v>89</v>
      </c>
      <c r="E47" s="11" t="s">
        <v>90</v>
      </c>
      <c r="F47" s="27" t="s">
        <v>12</v>
      </c>
      <c r="G47" s="12" t="s">
        <v>13</v>
      </c>
      <c r="H47" s="36">
        <v>40762</v>
      </c>
      <c r="I47" s="12" t="s">
        <v>80</v>
      </c>
      <c r="J47" s="11" t="s">
        <v>81</v>
      </c>
      <c r="K47" s="142">
        <v>3</v>
      </c>
      <c r="L47" s="142">
        <v>0</v>
      </c>
      <c r="M47" s="142">
        <v>1</v>
      </c>
      <c r="N47" s="142">
        <v>1</v>
      </c>
      <c r="O47" s="142">
        <v>0</v>
      </c>
      <c r="P47" s="142">
        <v>0</v>
      </c>
      <c r="Q47" s="144">
        <f t="shared" si="0"/>
        <v>5</v>
      </c>
      <c r="R47" s="146">
        <f t="shared" si="1"/>
        <v>6.25</v>
      </c>
      <c r="S47" s="37"/>
    </row>
    <row r="48" spans="2:19" ht="15.75" x14ac:dyDescent="0.25">
      <c r="B48" s="9">
        <v>42</v>
      </c>
      <c r="C48" s="11" t="s">
        <v>96</v>
      </c>
      <c r="D48" s="11" t="s">
        <v>41</v>
      </c>
      <c r="E48" s="11" t="s">
        <v>42</v>
      </c>
      <c r="F48" s="27" t="s">
        <v>12</v>
      </c>
      <c r="G48" s="12" t="s">
        <v>13</v>
      </c>
      <c r="H48" s="36">
        <v>40844</v>
      </c>
      <c r="I48" s="12" t="s">
        <v>80</v>
      </c>
      <c r="J48" s="11" t="s">
        <v>81</v>
      </c>
      <c r="K48" s="142">
        <v>3</v>
      </c>
      <c r="L48" s="142">
        <v>0</v>
      </c>
      <c r="M48" s="142">
        <v>1</v>
      </c>
      <c r="N48" s="142">
        <v>0</v>
      </c>
      <c r="O48" s="142">
        <v>0</v>
      </c>
      <c r="P48" s="142">
        <v>0</v>
      </c>
      <c r="Q48" s="144">
        <f t="shared" si="0"/>
        <v>4</v>
      </c>
      <c r="R48" s="146">
        <f t="shared" si="1"/>
        <v>5</v>
      </c>
      <c r="S48" s="37"/>
    </row>
    <row r="49" spans="2:19" ht="15.75" x14ac:dyDescent="0.25">
      <c r="B49" s="9">
        <v>43</v>
      </c>
      <c r="C49" s="141" t="s">
        <v>488</v>
      </c>
      <c r="D49" s="141" t="s">
        <v>87</v>
      </c>
      <c r="E49" s="141" t="s">
        <v>88</v>
      </c>
      <c r="F49" s="27" t="s">
        <v>19</v>
      </c>
      <c r="G49" s="12" t="s">
        <v>13</v>
      </c>
      <c r="H49" s="34">
        <v>40827</v>
      </c>
      <c r="I49" s="23" t="s">
        <v>80</v>
      </c>
      <c r="J49" s="22" t="s">
        <v>81</v>
      </c>
      <c r="K49" s="142">
        <v>0</v>
      </c>
      <c r="L49" s="142">
        <v>0</v>
      </c>
      <c r="M49" s="142">
        <v>0</v>
      </c>
      <c r="N49" s="142">
        <v>0</v>
      </c>
      <c r="O49" s="142">
        <v>0</v>
      </c>
      <c r="P49" s="142">
        <v>0</v>
      </c>
      <c r="Q49" s="144">
        <f t="shared" si="0"/>
        <v>0</v>
      </c>
      <c r="R49" s="146">
        <f t="shared" si="1"/>
        <v>0</v>
      </c>
      <c r="S49" s="37"/>
    </row>
    <row r="52" spans="2:19" ht="18.75" x14ac:dyDescent="0.3">
      <c r="I52" s="42" t="s">
        <v>524</v>
      </c>
    </row>
    <row r="53" spans="2:19" ht="18.75" x14ac:dyDescent="0.3">
      <c r="I53" s="42" t="s">
        <v>525</v>
      </c>
    </row>
    <row r="54" spans="2:19" ht="18.75" x14ac:dyDescent="0.3">
      <c r="I54" s="42" t="s">
        <v>512</v>
      </c>
    </row>
    <row r="55" spans="2:19" ht="18.75" x14ac:dyDescent="0.3">
      <c r="I55" s="42" t="s">
        <v>513</v>
      </c>
    </row>
    <row r="56" spans="2:19" ht="18.75" x14ac:dyDescent="0.3">
      <c r="I56" s="42" t="s">
        <v>514</v>
      </c>
    </row>
    <row r="57" spans="2:19" ht="18.75" x14ac:dyDescent="0.3">
      <c r="I57" s="42" t="s">
        <v>515</v>
      </c>
    </row>
    <row r="58" spans="2:19" ht="18.75" x14ac:dyDescent="0.3">
      <c r="I58" s="42" t="s">
        <v>516</v>
      </c>
    </row>
    <row r="59" spans="2:19" ht="18.75" x14ac:dyDescent="0.3">
      <c r="I59" s="42" t="s">
        <v>520</v>
      </c>
    </row>
    <row r="60" spans="2:19" ht="18.75" x14ac:dyDescent="0.3">
      <c r="I60" s="42" t="s">
        <v>519</v>
      </c>
    </row>
    <row r="61" spans="2:19" ht="18.75" x14ac:dyDescent="0.3">
      <c r="I61" s="42" t="s">
        <v>517</v>
      </c>
    </row>
    <row r="62" spans="2:19" ht="18.75" x14ac:dyDescent="0.3">
      <c r="I62" s="42" t="s">
        <v>521</v>
      </c>
    </row>
    <row r="63" spans="2:19" ht="18.75" x14ac:dyDescent="0.3">
      <c r="I63" s="42" t="s">
        <v>518</v>
      </c>
    </row>
  </sheetData>
  <sortState ref="B7:R49">
    <sortCondition descending="1" ref="Q7:Q49"/>
  </sortState>
  <mergeCells count="1">
    <mergeCell ref="G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6"/>
  <sheetViews>
    <sheetView topLeftCell="D1" workbookViewId="0">
      <selection activeCell="I25" sqref="I25"/>
    </sheetView>
  </sheetViews>
  <sheetFormatPr defaultRowHeight="15" x14ac:dyDescent="0.25"/>
  <cols>
    <col min="1" max="1" width="4.28515625" customWidth="1"/>
    <col min="2" max="2" width="5.140625" customWidth="1"/>
    <col min="3" max="3" width="17.28515625" customWidth="1"/>
    <col min="4" max="4" width="14" customWidth="1"/>
    <col min="5" max="5" width="18.5703125" customWidth="1"/>
    <col min="6" max="6" width="9.7109375" customWidth="1"/>
    <col min="7" max="7" width="11.5703125" customWidth="1"/>
    <col min="8" max="8" width="15" customWidth="1"/>
    <col min="9" max="9" width="15.7109375" customWidth="1"/>
    <col min="10" max="10" width="41.140625" bestFit="1" customWidth="1"/>
    <col min="19" max="19" width="10.140625" customWidth="1"/>
  </cols>
  <sheetData>
    <row r="1" spans="2:19" x14ac:dyDescent="0.25">
      <c r="G1" s="178" t="s">
        <v>504</v>
      </c>
      <c r="H1" s="179"/>
      <c r="I1" s="179"/>
    </row>
    <row r="2" spans="2:19" x14ac:dyDescent="0.25">
      <c r="G2" s="62" t="s">
        <v>505</v>
      </c>
      <c r="H2" s="40" t="s">
        <v>287</v>
      </c>
      <c r="I2" s="40"/>
    </row>
    <row r="3" spans="2:19" x14ac:dyDescent="0.25">
      <c r="G3" s="62" t="s">
        <v>506</v>
      </c>
      <c r="H3" s="40" t="s">
        <v>509</v>
      </c>
      <c r="I3" s="40"/>
    </row>
    <row r="4" spans="2:19" x14ac:dyDescent="0.25">
      <c r="G4" s="62" t="s">
        <v>507</v>
      </c>
      <c r="H4" s="41">
        <v>8</v>
      </c>
      <c r="I4" s="40"/>
    </row>
    <row r="5" spans="2:19" ht="30" x14ac:dyDescent="0.25">
      <c r="G5" s="62" t="s">
        <v>508</v>
      </c>
      <c r="H5" s="40">
        <v>80</v>
      </c>
      <c r="I5" s="40"/>
    </row>
    <row r="6" spans="2:19" ht="47.25" x14ac:dyDescent="0.25">
      <c r="B6" s="63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8</v>
      </c>
      <c r="K6" s="158" t="s">
        <v>495</v>
      </c>
      <c r="L6" s="158" t="s">
        <v>496</v>
      </c>
      <c r="M6" s="158" t="s">
        <v>497</v>
      </c>
      <c r="N6" s="158" t="s">
        <v>498</v>
      </c>
      <c r="O6" s="158" t="s">
        <v>499</v>
      </c>
      <c r="P6" s="158" t="s">
        <v>500</v>
      </c>
      <c r="Q6" s="158" t="s">
        <v>501</v>
      </c>
      <c r="R6" s="159" t="s">
        <v>502</v>
      </c>
      <c r="S6" s="39" t="s">
        <v>503</v>
      </c>
    </row>
    <row r="7" spans="2:19" ht="15.75" x14ac:dyDescent="0.25">
      <c r="B7" s="5">
        <v>1</v>
      </c>
      <c r="C7" s="2" t="s">
        <v>222</v>
      </c>
      <c r="D7" s="2" t="s">
        <v>223</v>
      </c>
      <c r="E7" s="2" t="s">
        <v>224</v>
      </c>
      <c r="F7" s="150" t="s">
        <v>19</v>
      </c>
      <c r="G7" s="175" t="s">
        <v>13</v>
      </c>
      <c r="H7" s="7">
        <v>40462</v>
      </c>
      <c r="I7" s="1" t="s">
        <v>100</v>
      </c>
      <c r="J7" s="2" t="s">
        <v>101</v>
      </c>
      <c r="K7" s="150">
        <v>8</v>
      </c>
      <c r="L7" s="176">
        <v>7</v>
      </c>
      <c r="M7" s="176">
        <v>8</v>
      </c>
      <c r="N7" s="176">
        <v>10</v>
      </c>
      <c r="O7" s="176">
        <v>4</v>
      </c>
      <c r="P7" s="176">
        <v>6</v>
      </c>
      <c r="Q7" s="153">
        <f t="shared" ref="Q7:Q38" si="0">SUM(K7:P7)</f>
        <v>43</v>
      </c>
      <c r="R7" s="153">
        <f t="shared" ref="R7:R38" si="1">Q7*100/80</f>
        <v>53.75</v>
      </c>
      <c r="S7" s="177" t="s">
        <v>526</v>
      </c>
    </row>
    <row r="8" spans="2:19" ht="15.75" x14ac:dyDescent="0.25">
      <c r="B8" s="97">
        <v>2</v>
      </c>
      <c r="C8" s="166" t="s">
        <v>250</v>
      </c>
      <c r="D8" s="166" t="s">
        <v>251</v>
      </c>
      <c r="E8" s="166" t="s">
        <v>252</v>
      </c>
      <c r="F8" s="161" t="s">
        <v>12</v>
      </c>
      <c r="G8" s="162" t="s">
        <v>13</v>
      </c>
      <c r="H8" s="89">
        <v>40552</v>
      </c>
      <c r="I8" s="44" t="s">
        <v>485</v>
      </c>
      <c r="J8" s="87" t="s">
        <v>239</v>
      </c>
      <c r="K8" s="167">
        <v>8</v>
      </c>
      <c r="L8" s="165">
        <v>8</v>
      </c>
      <c r="M8" s="165">
        <v>8</v>
      </c>
      <c r="N8" s="165">
        <v>7</v>
      </c>
      <c r="O8" s="165">
        <v>0</v>
      </c>
      <c r="P8" s="165">
        <v>1</v>
      </c>
      <c r="Q8" s="164">
        <f t="shared" si="0"/>
        <v>32</v>
      </c>
      <c r="R8" s="164">
        <f t="shared" si="1"/>
        <v>40</v>
      </c>
      <c r="S8" s="54"/>
    </row>
    <row r="9" spans="2:19" ht="15.75" x14ac:dyDescent="0.25">
      <c r="B9" s="97">
        <v>3</v>
      </c>
      <c r="C9" s="88" t="s">
        <v>265</v>
      </c>
      <c r="D9" s="88" t="s">
        <v>223</v>
      </c>
      <c r="E9" s="88" t="s">
        <v>266</v>
      </c>
      <c r="F9" s="99" t="s">
        <v>19</v>
      </c>
      <c r="G9" s="162" t="s">
        <v>13</v>
      </c>
      <c r="H9" s="89">
        <v>40346</v>
      </c>
      <c r="I9" s="86" t="s">
        <v>142</v>
      </c>
      <c r="J9" s="88" t="s">
        <v>143</v>
      </c>
      <c r="K9" s="114">
        <v>4</v>
      </c>
      <c r="L9" s="165">
        <v>10</v>
      </c>
      <c r="M9" s="165">
        <v>7</v>
      </c>
      <c r="N9" s="165">
        <v>5</v>
      </c>
      <c r="O9" s="165">
        <v>1</v>
      </c>
      <c r="P9" s="165">
        <v>1</v>
      </c>
      <c r="Q9" s="164">
        <f t="shared" si="0"/>
        <v>28</v>
      </c>
      <c r="R9" s="164">
        <f t="shared" si="1"/>
        <v>35</v>
      </c>
      <c r="S9" s="54"/>
    </row>
    <row r="10" spans="2:19" ht="15.75" x14ac:dyDescent="0.25">
      <c r="B10" s="97">
        <v>4</v>
      </c>
      <c r="C10" s="94" t="s">
        <v>225</v>
      </c>
      <c r="D10" s="94" t="s">
        <v>226</v>
      </c>
      <c r="E10" s="94" t="s">
        <v>155</v>
      </c>
      <c r="F10" s="104" t="s">
        <v>19</v>
      </c>
      <c r="G10" s="162" t="s">
        <v>13</v>
      </c>
      <c r="H10" s="95">
        <v>40235</v>
      </c>
      <c r="I10" s="86" t="s">
        <v>522</v>
      </c>
      <c r="J10" s="94" t="s">
        <v>101</v>
      </c>
      <c r="K10" s="104">
        <v>9</v>
      </c>
      <c r="L10" s="165">
        <v>7</v>
      </c>
      <c r="M10" s="165">
        <v>8</v>
      </c>
      <c r="N10" s="165">
        <v>1</v>
      </c>
      <c r="O10" s="165">
        <v>1</v>
      </c>
      <c r="P10" s="165">
        <v>0</v>
      </c>
      <c r="Q10" s="164">
        <f t="shared" si="0"/>
        <v>26</v>
      </c>
      <c r="R10" s="164">
        <f t="shared" si="1"/>
        <v>32.5</v>
      </c>
      <c r="S10" s="54"/>
    </row>
    <row r="11" spans="2:19" ht="15.75" x14ac:dyDescent="0.25">
      <c r="B11" s="97">
        <v>5</v>
      </c>
      <c r="C11" s="87" t="s">
        <v>245</v>
      </c>
      <c r="D11" s="87" t="s">
        <v>246</v>
      </c>
      <c r="E11" s="87" t="s">
        <v>155</v>
      </c>
      <c r="F11" s="64" t="s">
        <v>19</v>
      </c>
      <c r="G11" s="162" t="s">
        <v>13</v>
      </c>
      <c r="H11" s="93">
        <v>40458</v>
      </c>
      <c r="I11" s="86" t="s">
        <v>238</v>
      </c>
      <c r="J11" s="87" t="s">
        <v>239</v>
      </c>
      <c r="K11" s="64">
        <v>4</v>
      </c>
      <c r="L11" s="165">
        <v>6</v>
      </c>
      <c r="M11" s="165">
        <v>8</v>
      </c>
      <c r="N11" s="165">
        <v>3</v>
      </c>
      <c r="O11" s="165">
        <v>0</v>
      </c>
      <c r="P11" s="165">
        <v>1</v>
      </c>
      <c r="Q11" s="164">
        <f t="shared" si="0"/>
        <v>22</v>
      </c>
      <c r="R11" s="164">
        <f t="shared" si="1"/>
        <v>27.5</v>
      </c>
      <c r="S11" s="54"/>
    </row>
    <row r="12" spans="2:19" ht="15.75" x14ac:dyDescent="0.25">
      <c r="B12" s="97">
        <v>6</v>
      </c>
      <c r="C12" s="88" t="s">
        <v>267</v>
      </c>
      <c r="D12" s="88" t="s">
        <v>192</v>
      </c>
      <c r="E12" s="88" t="s">
        <v>73</v>
      </c>
      <c r="F12" s="99" t="s">
        <v>19</v>
      </c>
      <c r="G12" s="162" t="s">
        <v>13</v>
      </c>
      <c r="H12" s="89">
        <v>40399</v>
      </c>
      <c r="I12" s="86" t="s">
        <v>142</v>
      </c>
      <c r="J12" s="88" t="s">
        <v>143</v>
      </c>
      <c r="K12" s="99">
        <v>5</v>
      </c>
      <c r="L12" s="165">
        <v>7</v>
      </c>
      <c r="M12" s="165">
        <v>5</v>
      </c>
      <c r="N12" s="165">
        <v>2</v>
      </c>
      <c r="O12" s="165">
        <v>1</v>
      </c>
      <c r="P12" s="165">
        <v>2</v>
      </c>
      <c r="Q12" s="164">
        <f t="shared" si="0"/>
        <v>22</v>
      </c>
      <c r="R12" s="164">
        <f t="shared" si="1"/>
        <v>27.5</v>
      </c>
      <c r="S12" s="54"/>
    </row>
    <row r="13" spans="2:19" ht="15.75" x14ac:dyDescent="0.25">
      <c r="B13" s="97">
        <v>7</v>
      </c>
      <c r="C13" s="168" t="s">
        <v>253</v>
      </c>
      <c r="D13" s="168" t="s">
        <v>254</v>
      </c>
      <c r="E13" s="168" t="s">
        <v>255</v>
      </c>
      <c r="F13" s="161" t="s">
        <v>19</v>
      </c>
      <c r="G13" s="162" t="s">
        <v>13</v>
      </c>
      <c r="H13" s="169">
        <v>40616</v>
      </c>
      <c r="I13" s="44" t="s">
        <v>485</v>
      </c>
      <c r="J13" s="87" t="s">
        <v>239</v>
      </c>
      <c r="K13" s="167">
        <v>6</v>
      </c>
      <c r="L13" s="165">
        <v>2</v>
      </c>
      <c r="M13" s="165">
        <v>7</v>
      </c>
      <c r="N13" s="165">
        <v>4</v>
      </c>
      <c r="O13" s="165">
        <v>2</v>
      </c>
      <c r="P13" s="165">
        <v>1</v>
      </c>
      <c r="Q13" s="164">
        <f t="shared" si="0"/>
        <v>22</v>
      </c>
      <c r="R13" s="164">
        <f t="shared" si="1"/>
        <v>27.5</v>
      </c>
      <c r="S13" s="54"/>
    </row>
    <row r="14" spans="2:19" ht="15.75" x14ac:dyDescent="0.25">
      <c r="B14" s="97">
        <v>8</v>
      </c>
      <c r="C14" s="94" t="s">
        <v>219</v>
      </c>
      <c r="D14" s="94" t="s">
        <v>74</v>
      </c>
      <c r="E14" s="94" t="s">
        <v>220</v>
      </c>
      <c r="F14" s="104" t="s">
        <v>19</v>
      </c>
      <c r="G14" s="162" t="s">
        <v>13</v>
      </c>
      <c r="H14" s="95" t="s">
        <v>221</v>
      </c>
      <c r="I14" s="86" t="s">
        <v>100</v>
      </c>
      <c r="J14" s="94" t="s">
        <v>101</v>
      </c>
      <c r="K14" s="170">
        <v>5</v>
      </c>
      <c r="L14" s="165">
        <v>1</v>
      </c>
      <c r="M14" s="165">
        <v>9</v>
      </c>
      <c r="N14" s="165">
        <v>1</v>
      </c>
      <c r="O14" s="165">
        <v>3</v>
      </c>
      <c r="P14" s="165">
        <v>2</v>
      </c>
      <c r="Q14" s="164">
        <f t="shared" si="0"/>
        <v>21</v>
      </c>
      <c r="R14" s="164">
        <f t="shared" si="1"/>
        <v>26.25</v>
      </c>
      <c r="S14" s="54"/>
    </row>
    <row r="15" spans="2:19" ht="15.75" x14ac:dyDescent="0.25">
      <c r="B15" s="97">
        <v>9</v>
      </c>
      <c r="C15" s="166" t="s">
        <v>461</v>
      </c>
      <c r="D15" s="166" t="s">
        <v>41</v>
      </c>
      <c r="E15" s="166" t="s">
        <v>52</v>
      </c>
      <c r="F15" s="161" t="s">
        <v>12</v>
      </c>
      <c r="G15" s="162" t="s">
        <v>13</v>
      </c>
      <c r="H15" s="89">
        <v>40385</v>
      </c>
      <c r="I15" s="8" t="s">
        <v>462</v>
      </c>
      <c r="J15" s="166" t="s">
        <v>463</v>
      </c>
      <c r="K15" s="167">
        <v>5</v>
      </c>
      <c r="L15" s="165">
        <v>6</v>
      </c>
      <c r="M15" s="165">
        <v>7</v>
      </c>
      <c r="N15" s="165">
        <v>0</v>
      </c>
      <c r="O15" s="165">
        <v>0</v>
      </c>
      <c r="P15" s="165">
        <v>1</v>
      </c>
      <c r="Q15" s="164">
        <f t="shared" si="0"/>
        <v>19</v>
      </c>
      <c r="R15" s="164">
        <f t="shared" si="1"/>
        <v>23.75</v>
      </c>
      <c r="S15" s="54"/>
    </row>
    <row r="16" spans="2:19" ht="15.75" x14ac:dyDescent="0.25">
      <c r="B16" s="97">
        <v>10</v>
      </c>
      <c r="C16" s="160" t="s">
        <v>493</v>
      </c>
      <c r="D16" s="160" t="s">
        <v>494</v>
      </c>
      <c r="E16" s="160" t="s">
        <v>195</v>
      </c>
      <c r="F16" s="161" t="s">
        <v>19</v>
      </c>
      <c r="G16" s="162" t="s">
        <v>13</v>
      </c>
      <c r="H16" s="163">
        <v>40190</v>
      </c>
      <c r="I16" s="8" t="s">
        <v>238</v>
      </c>
      <c r="J16" s="160" t="s">
        <v>239</v>
      </c>
      <c r="K16" s="171">
        <v>5</v>
      </c>
      <c r="L16" s="165">
        <v>1</v>
      </c>
      <c r="M16" s="165">
        <v>7</v>
      </c>
      <c r="N16" s="165">
        <v>2</v>
      </c>
      <c r="O16" s="165">
        <v>3</v>
      </c>
      <c r="P16" s="165">
        <v>0</v>
      </c>
      <c r="Q16" s="164">
        <f t="shared" si="0"/>
        <v>18</v>
      </c>
      <c r="R16" s="164">
        <f t="shared" si="1"/>
        <v>22.5</v>
      </c>
      <c r="S16" s="54"/>
    </row>
    <row r="17" spans="2:19" ht="15.75" x14ac:dyDescent="0.25">
      <c r="B17" s="97">
        <v>11</v>
      </c>
      <c r="C17" s="87" t="s">
        <v>247</v>
      </c>
      <c r="D17" s="87" t="s">
        <v>248</v>
      </c>
      <c r="E17" s="87" t="s">
        <v>249</v>
      </c>
      <c r="F17" s="64" t="s">
        <v>19</v>
      </c>
      <c r="G17" s="162" t="s">
        <v>13</v>
      </c>
      <c r="H17" s="93">
        <v>40226</v>
      </c>
      <c r="I17" s="86" t="s">
        <v>238</v>
      </c>
      <c r="J17" s="87" t="s">
        <v>239</v>
      </c>
      <c r="K17" s="64">
        <v>6</v>
      </c>
      <c r="L17" s="165">
        <v>3</v>
      </c>
      <c r="M17" s="165">
        <v>8</v>
      </c>
      <c r="N17" s="165">
        <v>0</v>
      </c>
      <c r="O17" s="165">
        <v>0</v>
      </c>
      <c r="P17" s="165">
        <v>1</v>
      </c>
      <c r="Q17" s="164">
        <f t="shared" si="0"/>
        <v>18</v>
      </c>
      <c r="R17" s="164">
        <f t="shared" si="1"/>
        <v>22.5</v>
      </c>
      <c r="S17" s="54"/>
    </row>
    <row r="18" spans="2:19" ht="15.75" x14ac:dyDescent="0.25">
      <c r="B18" s="97">
        <v>12</v>
      </c>
      <c r="C18" s="87" t="s">
        <v>243</v>
      </c>
      <c r="D18" s="87" t="s">
        <v>244</v>
      </c>
      <c r="E18" s="87" t="s">
        <v>49</v>
      </c>
      <c r="F18" s="64" t="s">
        <v>19</v>
      </c>
      <c r="G18" s="162" t="s">
        <v>13</v>
      </c>
      <c r="H18" s="93">
        <v>40228</v>
      </c>
      <c r="I18" s="86" t="s">
        <v>238</v>
      </c>
      <c r="J18" s="87" t="s">
        <v>239</v>
      </c>
      <c r="K18" s="64">
        <v>3</v>
      </c>
      <c r="L18" s="165">
        <v>4</v>
      </c>
      <c r="M18" s="165">
        <v>7</v>
      </c>
      <c r="N18" s="165">
        <v>1</v>
      </c>
      <c r="O18" s="165">
        <v>0</v>
      </c>
      <c r="P18" s="165">
        <v>2</v>
      </c>
      <c r="Q18" s="164">
        <f t="shared" si="0"/>
        <v>17</v>
      </c>
      <c r="R18" s="164">
        <f t="shared" si="1"/>
        <v>21.25</v>
      </c>
      <c r="S18" s="54"/>
    </row>
    <row r="19" spans="2:19" ht="15.75" x14ac:dyDescent="0.25">
      <c r="B19" s="97">
        <v>13</v>
      </c>
      <c r="C19" s="94" t="s">
        <v>213</v>
      </c>
      <c r="D19" s="94" t="s">
        <v>214</v>
      </c>
      <c r="E19" s="94" t="s">
        <v>215</v>
      </c>
      <c r="F19" s="104" t="s">
        <v>12</v>
      </c>
      <c r="G19" s="162" t="s">
        <v>13</v>
      </c>
      <c r="H19" s="95">
        <v>40546</v>
      </c>
      <c r="I19" s="86" t="s">
        <v>100</v>
      </c>
      <c r="J19" s="94" t="s">
        <v>101</v>
      </c>
      <c r="K19" s="118">
        <v>5</v>
      </c>
      <c r="L19" s="165">
        <v>1</v>
      </c>
      <c r="M19" s="165">
        <v>8</v>
      </c>
      <c r="N19" s="165">
        <v>1</v>
      </c>
      <c r="O19" s="165">
        <v>0</v>
      </c>
      <c r="P19" s="165">
        <v>1</v>
      </c>
      <c r="Q19" s="164">
        <f t="shared" si="0"/>
        <v>16</v>
      </c>
      <c r="R19" s="164">
        <f t="shared" si="1"/>
        <v>20</v>
      </c>
      <c r="S19" s="54"/>
    </row>
    <row r="20" spans="2:19" ht="15.75" x14ac:dyDescent="0.25">
      <c r="B20" s="97">
        <v>14</v>
      </c>
      <c r="C20" s="90" t="s">
        <v>202</v>
      </c>
      <c r="D20" s="90" t="s">
        <v>203</v>
      </c>
      <c r="E20" s="90" t="s">
        <v>204</v>
      </c>
      <c r="F20" s="100" t="s">
        <v>19</v>
      </c>
      <c r="G20" s="162" t="s">
        <v>13</v>
      </c>
      <c r="H20" s="172" t="s">
        <v>205</v>
      </c>
      <c r="I20" s="91" t="s">
        <v>197</v>
      </c>
      <c r="J20" s="90" t="s">
        <v>81</v>
      </c>
      <c r="K20" s="100">
        <v>2</v>
      </c>
      <c r="L20" s="165">
        <v>4</v>
      </c>
      <c r="M20" s="165">
        <v>5</v>
      </c>
      <c r="N20" s="165">
        <v>0</v>
      </c>
      <c r="O20" s="165">
        <v>1</v>
      </c>
      <c r="P20" s="165">
        <v>4</v>
      </c>
      <c r="Q20" s="164">
        <f t="shared" si="0"/>
        <v>16</v>
      </c>
      <c r="R20" s="164">
        <f t="shared" si="1"/>
        <v>20</v>
      </c>
      <c r="S20" s="54"/>
    </row>
    <row r="21" spans="2:19" ht="15.75" x14ac:dyDescent="0.25">
      <c r="B21" s="97">
        <v>15</v>
      </c>
      <c r="C21" s="160" t="s">
        <v>490</v>
      </c>
      <c r="D21" s="160" t="s">
        <v>491</v>
      </c>
      <c r="E21" s="160" t="s">
        <v>492</v>
      </c>
      <c r="F21" s="161" t="s">
        <v>12</v>
      </c>
      <c r="G21" s="162" t="s">
        <v>13</v>
      </c>
      <c r="H21" s="163">
        <v>40599</v>
      </c>
      <c r="I21" s="8" t="s">
        <v>238</v>
      </c>
      <c r="J21" s="160" t="s">
        <v>239</v>
      </c>
      <c r="K21" s="161">
        <v>3</v>
      </c>
      <c r="L21" s="164">
        <v>5</v>
      </c>
      <c r="M21" s="164">
        <v>7</v>
      </c>
      <c r="N21" s="164">
        <v>0</v>
      </c>
      <c r="O21" s="164">
        <v>0</v>
      </c>
      <c r="P21" s="164">
        <v>0</v>
      </c>
      <c r="Q21" s="164">
        <f t="shared" si="0"/>
        <v>15</v>
      </c>
      <c r="R21" s="164">
        <f t="shared" si="1"/>
        <v>18.75</v>
      </c>
      <c r="S21" s="54"/>
    </row>
    <row r="22" spans="2:19" ht="15.75" x14ac:dyDescent="0.25">
      <c r="B22" s="97">
        <v>16</v>
      </c>
      <c r="C22" s="168" t="s">
        <v>256</v>
      </c>
      <c r="D22" s="168" t="s">
        <v>159</v>
      </c>
      <c r="E22" s="168" t="s">
        <v>136</v>
      </c>
      <c r="F22" s="161" t="s">
        <v>19</v>
      </c>
      <c r="G22" s="162" t="s">
        <v>13</v>
      </c>
      <c r="H22" s="169">
        <v>40505</v>
      </c>
      <c r="I22" s="8" t="s">
        <v>458</v>
      </c>
      <c r="J22" s="8" t="s">
        <v>162</v>
      </c>
      <c r="K22" s="167">
        <v>5</v>
      </c>
      <c r="L22" s="165">
        <v>1</v>
      </c>
      <c r="M22" s="165">
        <v>5</v>
      </c>
      <c r="N22" s="165">
        <v>0</v>
      </c>
      <c r="O22" s="165">
        <v>1</v>
      </c>
      <c r="P22" s="165">
        <v>2</v>
      </c>
      <c r="Q22" s="164">
        <f t="shared" si="0"/>
        <v>14</v>
      </c>
      <c r="R22" s="164">
        <f t="shared" si="1"/>
        <v>17.5</v>
      </c>
      <c r="S22" s="54"/>
    </row>
    <row r="23" spans="2:19" ht="15.75" x14ac:dyDescent="0.25">
      <c r="B23" s="97">
        <v>17</v>
      </c>
      <c r="C23" s="168" t="s">
        <v>459</v>
      </c>
      <c r="D23" s="168" t="s">
        <v>460</v>
      </c>
      <c r="E23" s="168" t="s">
        <v>235</v>
      </c>
      <c r="F23" s="161" t="s">
        <v>12</v>
      </c>
      <c r="G23" s="162" t="s">
        <v>13</v>
      </c>
      <c r="H23" s="169">
        <v>40182</v>
      </c>
      <c r="I23" s="44" t="s">
        <v>455</v>
      </c>
      <c r="J23" s="168" t="s">
        <v>138</v>
      </c>
      <c r="K23" s="167">
        <v>4</v>
      </c>
      <c r="L23" s="165">
        <v>0</v>
      </c>
      <c r="M23" s="165">
        <v>7</v>
      </c>
      <c r="N23" s="165">
        <v>1</v>
      </c>
      <c r="O23" s="165">
        <v>0</v>
      </c>
      <c r="P23" s="165">
        <v>2</v>
      </c>
      <c r="Q23" s="164">
        <f t="shared" si="0"/>
        <v>14</v>
      </c>
      <c r="R23" s="164">
        <f t="shared" si="1"/>
        <v>17.5</v>
      </c>
      <c r="S23" s="54"/>
    </row>
    <row r="24" spans="2:19" ht="15.75" x14ac:dyDescent="0.25">
      <c r="B24" s="97">
        <v>18</v>
      </c>
      <c r="C24" s="98" t="s">
        <v>282</v>
      </c>
      <c r="D24" s="86" t="s">
        <v>283</v>
      </c>
      <c r="E24" s="86" t="s">
        <v>284</v>
      </c>
      <c r="F24" s="115" t="s">
        <v>19</v>
      </c>
      <c r="G24" s="162" t="s">
        <v>13</v>
      </c>
      <c r="H24" s="131">
        <v>40541</v>
      </c>
      <c r="I24" s="98" t="s">
        <v>161</v>
      </c>
      <c r="J24" s="98" t="s">
        <v>162</v>
      </c>
      <c r="K24" s="116">
        <v>4</v>
      </c>
      <c r="L24" s="165">
        <v>1</v>
      </c>
      <c r="M24" s="165">
        <v>7</v>
      </c>
      <c r="N24" s="165">
        <v>0</v>
      </c>
      <c r="O24" s="165">
        <v>0</v>
      </c>
      <c r="P24" s="165">
        <v>1</v>
      </c>
      <c r="Q24" s="164">
        <f t="shared" si="0"/>
        <v>13</v>
      </c>
      <c r="R24" s="164">
        <f t="shared" si="1"/>
        <v>16.25</v>
      </c>
      <c r="S24" s="54"/>
    </row>
    <row r="25" spans="2:19" ht="15.75" x14ac:dyDescent="0.25">
      <c r="B25" s="97">
        <v>19</v>
      </c>
      <c r="C25" s="88" t="s">
        <v>228</v>
      </c>
      <c r="D25" s="88" t="s">
        <v>229</v>
      </c>
      <c r="E25" s="88" t="s">
        <v>38</v>
      </c>
      <c r="F25" s="99" t="s">
        <v>12</v>
      </c>
      <c r="G25" s="162" t="s">
        <v>13</v>
      </c>
      <c r="H25" s="89">
        <v>40250</v>
      </c>
      <c r="I25" s="86" t="s">
        <v>114</v>
      </c>
      <c r="J25" s="88" t="s">
        <v>115</v>
      </c>
      <c r="K25" s="114">
        <v>1</v>
      </c>
      <c r="L25" s="165">
        <v>0</v>
      </c>
      <c r="M25" s="165">
        <v>8</v>
      </c>
      <c r="N25" s="165">
        <v>0</v>
      </c>
      <c r="O25" s="165">
        <v>0</v>
      </c>
      <c r="P25" s="165">
        <v>3</v>
      </c>
      <c r="Q25" s="164">
        <f t="shared" si="0"/>
        <v>12</v>
      </c>
      <c r="R25" s="164">
        <f t="shared" si="1"/>
        <v>15</v>
      </c>
      <c r="S25" s="54"/>
    </row>
    <row r="26" spans="2:19" ht="15.75" x14ac:dyDescent="0.25">
      <c r="B26" s="97">
        <v>20</v>
      </c>
      <c r="C26" s="8" t="s">
        <v>300</v>
      </c>
      <c r="D26" s="8" t="s">
        <v>452</v>
      </c>
      <c r="E26" s="8" t="s">
        <v>310</v>
      </c>
      <c r="F26" s="161" t="s">
        <v>19</v>
      </c>
      <c r="G26" s="162" t="s">
        <v>13</v>
      </c>
      <c r="H26" s="173">
        <v>40571</v>
      </c>
      <c r="I26" s="8" t="s">
        <v>464</v>
      </c>
      <c r="J26" s="8" t="s">
        <v>465</v>
      </c>
      <c r="K26" s="167">
        <v>3</v>
      </c>
      <c r="L26" s="165">
        <v>8</v>
      </c>
      <c r="M26" s="165">
        <v>0</v>
      </c>
      <c r="N26" s="165">
        <v>0</v>
      </c>
      <c r="O26" s="165">
        <v>0</v>
      </c>
      <c r="P26" s="165">
        <v>1</v>
      </c>
      <c r="Q26" s="164">
        <f t="shared" si="0"/>
        <v>12</v>
      </c>
      <c r="R26" s="164">
        <f t="shared" si="1"/>
        <v>15</v>
      </c>
      <c r="S26" s="54"/>
    </row>
    <row r="27" spans="2:19" ht="15.75" x14ac:dyDescent="0.25">
      <c r="B27" s="97">
        <v>21</v>
      </c>
      <c r="C27" s="98" t="s">
        <v>285</v>
      </c>
      <c r="D27" s="86" t="s">
        <v>34</v>
      </c>
      <c r="E27" s="86" t="s">
        <v>286</v>
      </c>
      <c r="F27" s="115" t="s">
        <v>12</v>
      </c>
      <c r="G27" s="162" t="s">
        <v>13</v>
      </c>
      <c r="H27" s="131">
        <v>40370</v>
      </c>
      <c r="I27" s="98" t="s">
        <v>161</v>
      </c>
      <c r="J27" s="98" t="s">
        <v>162</v>
      </c>
      <c r="K27" s="116">
        <v>5</v>
      </c>
      <c r="L27" s="165">
        <v>0</v>
      </c>
      <c r="M27" s="165">
        <v>3</v>
      </c>
      <c r="N27" s="165">
        <v>0</v>
      </c>
      <c r="O27" s="165">
        <v>0</v>
      </c>
      <c r="P27" s="165">
        <v>4</v>
      </c>
      <c r="Q27" s="164">
        <f t="shared" si="0"/>
        <v>12</v>
      </c>
      <c r="R27" s="164">
        <f t="shared" si="1"/>
        <v>15</v>
      </c>
      <c r="S27" s="54"/>
    </row>
    <row r="28" spans="2:19" ht="15.75" x14ac:dyDescent="0.25">
      <c r="B28" s="97">
        <v>22</v>
      </c>
      <c r="C28" s="87" t="s">
        <v>260</v>
      </c>
      <c r="D28" s="87" t="s">
        <v>261</v>
      </c>
      <c r="E28" s="87" t="s">
        <v>204</v>
      </c>
      <c r="F28" s="64" t="s">
        <v>19</v>
      </c>
      <c r="G28" s="162" t="s">
        <v>13</v>
      </c>
      <c r="H28" s="93">
        <v>40668</v>
      </c>
      <c r="I28" s="86" t="s">
        <v>257</v>
      </c>
      <c r="J28" s="87" t="s">
        <v>258</v>
      </c>
      <c r="K28" s="99">
        <v>3</v>
      </c>
      <c r="L28" s="165">
        <v>1</v>
      </c>
      <c r="M28" s="165">
        <v>5</v>
      </c>
      <c r="N28" s="165">
        <v>0</v>
      </c>
      <c r="O28" s="165">
        <v>0</v>
      </c>
      <c r="P28" s="165">
        <v>2.5</v>
      </c>
      <c r="Q28" s="164">
        <f t="shared" si="0"/>
        <v>11.5</v>
      </c>
      <c r="R28" s="164">
        <f t="shared" si="1"/>
        <v>14.375</v>
      </c>
      <c r="S28" s="54"/>
    </row>
    <row r="29" spans="2:19" ht="15.75" x14ac:dyDescent="0.25">
      <c r="B29" s="97">
        <v>23</v>
      </c>
      <c r="C29" s="88" t="s">
        <v>184</v>
      </c>
      <c r="D29" s="88" t="s">
        <v>70</v>
      </c>
      <c r="E29" s="88" t="s">
        <v>108</v>
      </c>
      <c r="F29" s="99" t="s">
        <v>12</v>
      </c>
      <c r="G29" s="162" t="s">
        <v>13</v>
      </c>
      <c r="H29" s="89">
        <v>40430</v>
      </c>
      <c r="I29" s="86" t="s">
        <v>181</v>
      </c>
      <c r="J29" s="88" t="s">
        <v>22</v>
      </c>
      <c r="K29" s="99">
        <v>3</v>
      </c>
      <c r="L29" s="165">
        <v>1</v>
      </c>
      <c r="M29" s="165">
        <v>6</v>
      </c>
      <c r="N29" s="165">
        <v>1</v>
      </c>
      <c r="O29" s="165">
        <v>0</v>
      </c>
      <c r="P29" s="165">
        <v>0</v>
      </c>
      <c r="Q29" s="164">
        <f t="shared" si="0"/>
        <v>11</v>
      </c>
      <c r="R29" s="164">
        <f t="shared" si="1"/>
        <v>13.75</v>
      </c>
      <c r="S29" s="54"/>
    </row>
    <row r="30" spans="2:19" ht="15.75" x14ac:dyDescent="0.25">
      <c r="B30" s="97">
        <v>24</v>
      </c>
      <c r="C30" s="88" t="s">
        <v>259</v>
      </c>
      <c r="D30" s="88" t="s">
        <v>188</v>
      </c>
      <c r="E30" s="88" t="s">
        <v>71</v>
      </c>
      <c r="F30" s="99" t="s">
        <v>12</v>
      </c>
      <c r="G30" s="162" t="s">
        <v>13</v>
      </c>
      <c r="H30" s="89">
        <v>40378</v>
      </c>
      <c r="I30" s="86" t="s">
        <v>257</v>
      </c>
      <c r="J30" s="88" t="s">
        <v>258</v>
      </c>
      <c r="K30" s="99">
        <v>2</v>
      </c>
      <c r="L30" s="165">
        <v>1</v>
      </c>
      <c r="M30" s="165">
        <v>2</v>
      </c>
      <c r="N30" s="165">
        <v>2</v>
      </c>
      <c r="O30" s="165">
        <v>2</v>
      </c>
      <c r="P30" s="165">
        <v>1.5</v>
      </c>
      <c r="Q30" s="164">
        <f t="shared" si="0"/>
        <v>10.5</v>
      </c>
      <c r="R30" s="164">
        <f t="shared" si="1"/>
        <v>13.125</v>
      </c>
      <c r="S30" s="54"/>
    </row>
    <row r="31" spans="2:19" ht="15.75" x14ac:dyDescent="0.25">
      <c r="B31" s="97">
        <v>25</v>
      </c>
      <c r="C31" s="87" t="s">
        <v>240</v>
      </c>
      <c r="D31" s="87" t="s">
        <v>241</v>
      </c>
      <c r="E31" s="87" t="s">
        <v>242</v>
      </c>
      <c r="F31" s="64" t="s">
        <v>19</v>
      </c>
      <c r="G31" s="162" t="s">
        <v>13</v>
      </c>
      <c r="H31" s="93">
        <v>40358</v>
      </c>
      <c r="I31" s="86" t="s">
        <v>238</v>
      </c>
      <c r="J31" s="87" t="s">
        <v>239</v>
      </c>
      <c r="K31" s="64">
        <v>3</v>
      </c>
      <c r="L31" s="165">
        <v>1</v>
      </c>
      <c r="M31" s="165">
        <v>1</v>
      </c>
      <c r="N31" s="165">
        <v>5</v>
      </c>
      <c r="O31" s="165">
        <v>0</v>
      </c>
      <c r="P31" s="165">
        <v>0</v>
      </c>
      <c r="Q31" s="164">
        <f t="shared" si="0"/>
        <v>10</v>
      </c>
      <c r="R31" s="164">
        <f t="shared" si="1"/>
        <v>12.5</v>
      </c>
      <c r="S31" s="54"/>
    </row>
    <row r="32" spans="2:19" ht="15.75" x14ac:dyDescent="0.25">
      <c r="B32" s="97">
        <v>26</v>
      </c>
      <c r="C32" s="90" t="s">
        <v>206</v>
      </c>
      <c r="D32" s="90" t="s">
        <v>207</v>
      </c>
      <c r="E32" s="90" t="s">
        <v>208</v>
      </c>
      <c r="F32" s="100" t="s">
        <v>19</v>
      </c>
      <c r="G32" s="162" t="s">
        <v>13</v>
      </c>
      <c r="H32" s="92">
        <v>40637</v>
      </c>
      <c r="I32" s="91" t="s">
        <v>197</v>
      </c>
      <c r="J32" s="90" t="s">
        <v>81</v>
      </c>
      <c r="K32" s="100">
        <v>4</v>
      </c>
      <c r="L32" s="165">
        <v>1</v>
      </c>
      <c r="M32" s="165">
        <v>4</v>
      </c>
      <c r="N32" s="165">
        <v>0</v>
      </c>
      <c r="O32" s="165">
        <v>0</v>
      </c>
      <c r="P32" s="165">
        <v>1</v>
      </c>
      <c r="Q32" s="164">
        <f t="shared" si="0"/>
        <v>10</v>
      </c>
      <c r="R32" s="164">
        <f t="shared" si="1"/>
        <v>12.5</v>
      </c>
      <c r="S32" s="54"/>
    </row>
    <row r="33" spans="2:19" ht="15.75" x14ac:dyDescent="0.25">
      <c r="B33" s="97">
        <v>27</v>
      </c>
      <c r="C33" s="90" t="s">
        <v>210</v>
      </c>
      <c r="D33" s="90" t="s">
        <v>211</v>
      </c>
      <c r="E33" s="90" t="s">
        <v>195</v>
      </c>
      <c r="F33" s="100" t="s">
        <v>19</v>
      </c>
      <c r="G33" s="162" t="s">
        <v>13</v>
      </c>
      <c r="H33" s="92">
        <v>40389</v>
      </c>
      <c r="I33" s="91" t="s">
        <v>197</v>
      </c>
      <c r="J33" s="90" t="s">
        <v>81</v>
      </c>
      <c r="K33" s="100">
        <v>2</v>
      </c>
      <c r="L33" s="165">
        <v>0</v>
      </c>
      <c r="M33" s="165">
        <v>6</v>
      </c>
      <c r="N33" s="165">
        <v>0</v>
      </c>
      <c r="O33" s="165">
        <v>0</v>
      </c>
      <c r="P33" s="165">
        <v>1.5</v>
      </c>
      <c r="Q33" s="164">
        <f t="shared" si="0"/>
        <v>9.5</v>
      </c>
      <c r="R33" s="164">
        <f t="shared" si="1"/>
        <v>11.875</v>
      </c>
      <c r="S33" s="54"/>
    </row>
    <row r="34" spans="2:19" ht="15.75" x14ac:dyDescent="0.25">
      <c r="B34" s="97">
        <v>28</v>
      </c>
      <c r="C34" s="87" t="s">
        <v>67</v>
      </c>
      <c r="D34" s="87" t="s">
        <v>10</v>
      </c>
      <c r="E34" s="87" t="s">
        <v>35</v>
      </c>
      <c r="F34" s="64" t="s">
        <v>12</v>
      </c>
      <c r="G34" s="162" t="s">
        <v>13</v>
      </c>
      <c r="H34" s="93">
        <v>40329</v>
      </c>
      <c r="I34" s="86" t="s">
        <v>257</v>
      </c>
      <c r="J34" s="87" t="s">
        <v>258</v>
      </c>
      <c r="K34" s="99">
        <v>2</v>
      </c>
      <c r="L34" s="165">
        <v>0</v>
      </c>
      <c r="M34" s="165">
        <v>7</v>
      </c>
      <c r="N34" s="165">
        <v>0</v>
      </c>
      <c r="O34" s="165">
        <v>0</v>
      </c>
      <c r="P34" s="165">
        <v>0</v>
      </c>
      <c r="Q34" s="164">
        <f t="shared" si="0"/>
        <v>9</v>
      </c>
      <c r="R34" s="164">
        <f t="shared" si="1"/>
        <v>11.25</v>
      </c>
      <c r="S34" s="54"/>
    </row>
    <row r="35" spans="2:19" ht="15.75" x14ac:dyDescent="0.25">
      <c r="B35" s="97">
        <v>29</v>
      </c>
      <c r="C35" s="8" t="s">
        <v>280</v>
      </c>
      <c r="D35" s="8" t="s">
        <v>281</v>
      </c>
      <c r="E35" s="8" t="s">
        <v>49</v>
      </c>
      <c r="F35" s="161" t="s">
        <v>19</v>
      </c>
      <c r="G35" s="162" t="s">
        <v>13</v>
      </c>
      <c r="H35" s="89">
        <v>40385</v>
      </c>
      <c r="I35" s="8" t="s">
        <v>458</v>
      </c>
      <c r="J35" s="8" t="s">
        <v>162</v>
      </c>
      <c r="K35" s="167">
        <v>4</v>
      </c>
      <c r="L35" s="165">
        <v>0</v>
      </c>
      <c r="M35" s="165">
        <v>5</v>
      </c>
      <c r="N35" s="165">
        <v>0</v>
      </c>
      <c r="O35" s="165">
        <v>0</v>
      </c>
      <c r="P35" s="165">
        <v>0</v>
      </c>
      <c r="Q35" s="164">
        <f t="shared" si="0"/>
        <v>9</v>
      </c>
      <c r="R35" s="164">
        <f t="shared" si="1"/>
        <v>11.25</v>
      </c>
      <c r="S35" s="54"/>
    </row>
    <row r="36" spans="2:19" ht="15.75" x14ac:dyDescent="0.25">
      <c r="B36" s="97">
        <v>30</v>
      </c>
      <c r="C36" s="90" t="s">
        <v>212</v>
      </c>
      <c r="D36" s="90" t="s">
        <v>191</v>
      </c>
      <c r="E36" s="90" t="s">
        <v>76</v>
      </c>
      <c r="F36" s="100" t="s">
        <v>19</v>
      </c>
      <c r="G36" s="162" t="s">
        <v>13</v>
      </c>
      <c r="H36" s="92">
        <v>40554</v>
      </c>
      <c r="I36" s="91" t="s">
        <v>197</v>
      </c>
      <c r="J36" s="90" t="s">
        <v>81</v>
      </c>
      <c r="K36" s="100">
        <v>3</v>
      </c>
      <c r="L36" s="165">
        <v>0</v>
      </c>
      <c r="M36" s="165">
        <v>5</v>
      </c>
      <c r="N36" s="165">
        <v>0</v>
      </c>
      <c r="O36" s="165">
        <v>0</v>
      </c>
      <c r="P36" s="165">
        <v>0</v>
      </c>
      <c r="Q36" s="164">
        <f t="shared" si="0"/>
        <v>8</v>
      </c>
      <c r="R36" s="164">
        <f t="shared" si="1"/>
        <v>10</v>
      </c>
      <c r="S36" s="54"/>
    </row>
    <row r="37" spans="2:19" ht="15.75" x14ac:dyDescent="0.25">
      <c r="B37" s="97">
        <v>31</v>
      </c>
      <c r="C37" s="87" t="s">
        <v>271</v>
      </c>
      <c r="D37" s="87" t="s">
        <v>194</v>
      </c>
      <c r="E37" s="87" t="s">
        <v>272</v>
      </c>
      <c r="F37" s="64" t="s">
        <v>19</v>
      </c>
      <c r="G37" s="162" t="s">
        <v>13</v>
      </c>
      <c r="H37" s="93">
        <v>40509</v>
      </c>
      <c r="I37" s="86" t="s">
        <v>142</v>
      </c>
      <c r="J37" s="87" t="s">
        <v>143</v>
      </c>
      <c r="K37" s="99">
        <v>3</v>
      </c>
      <c r="L37" s="165">
        <v>1</v>
      </c>
      <c r="M37" s="165">
        <v>3</v>
      </c>
      <c r="N37" s="165">
        <v>0</v>
      </c>
      <c r="O37" s="165">
        <v>0</v>
      </c>
      <c r="P37" s="165">
        <v>1</v>
      </c>
      <c r="Q37" s="164">
        <f t="shared" si="0"/>
        <v>8</v>
      </c>
      <c r="R37" s="164">
        <f t="shared" si="1"/>
        <v>10</v>
      </c>
      <c r="S37" s="54"/>
    </row>
    <row r="38" spans="2:19" ht="15.75" x14ac:dyDescent="0.25">
      <c r="B38" s="97">
        <v>32</v>
      </c>
      <c r="C38" s="94" t="s">
        <v>216</v>
      </c>
      <c r="D38" s="94" t="s">
        <v>217</v>
      </c>
      <c r="E38" s="94" t="s">
        <v>218</v>
      </c>
      <c r="F38" s="104" t="s">
        <v>12</v>
      </c>
      <c r="G38" s="162" t="s">
        <v>13</v>
      </c>
      <c r="H38" s="95">
        <v>40648</v>
      </c>
      <c r="I38" s="86" t="s">
        <v>100</v>
      </c>
      <c r="J38" s="94" t="s">
        <v>101</v>
      </c>
      <c r="K38" s="104">
        <v>4</v>
      </c>
      <c r="L38" s="165">
        <v>0</v>
      </c>
      <c r="M38" s="165">
        <v>3</v>
      </c>
      <c r="N38" s="165">
        <v>1</v>
      </c>
      <c r="O38" s="165">
        <v>0</v>
      </c>
      <c r="P38" s="165">
        <v>0</v>
      </c>
      <c r="Q38" s="164">
        <f t="shared" si="0"/>
        <v>8</v>
      </c>
      <c r="R38" s="164">
        <f t="shared" si="1"/>
        <v>10</v>
      </c>
      <c r="S38" s="54"/>
    </row>
    <row r="39" spans="2:19" ht="15.75" x14ac:dyDescent="0.25">
      <c r="B39" s="97">
        <v>33</v>
      </c>
      <c r="C39" s="88" t="s">
        <v>236</v>
      </c>
      <c r="D39" s="88" t="s">
        <v>157</v>
      </c>
      <c r="E39" s="88" t="s">
        <v>268</v>
      </c>
      <c r="F39" s="99" t="s">
        <v>19</v>
      </c>
      <c r="G39" s="162" t="s">
        <v>13</v>
      </c>
      <c r="H39" s="89">
        <v>40206</v>
      </c>
      <c r="I39" s="86" t="s">
        <v>142</v>
      </c>
      <c r="J39" s="88" t="s">
        <v>143</v>
      </c>
      <c r="K39" s="99">
        <v>5</v>
      </c>
      <c r="L39" s="165">
        <v>0</v>
      </c>
      <c r="M39" s="165">
        <v>2</v>
      </c>
      <c r="N39" s="165">
        <v>0</v>
      </c>
      <c r="O39" s="165">
        <v>0</v>
      </c>
      <c r="P39" s="165">
        <v>0</v>
      </c>
      <c r="Q39" s="164">
        <f t="shared" ref="Q39:Q55" si="2">SUM(K39:P39)</f>
        <v>7</v>
      </c>
      <c r="R39" s="164">
        <f t="shared" ref="R39:R55" si="3">Q39*100/80</f>
        <v>8.75</v>
      </c>
      <c r="S39" s="54"/>
    </row>
    <row r="40" spans="2:19" ht="15.75" x14ac:dyDescent="0.25">
      <c r="B40" s="97">
        <v>34</v>
      </c>
      <c r="C40" s="88" t="s">
        <v>182</v>
      </c>
      <c r="D40" s="88" t="s">
        <v>31</v>
      </c>
      <c r="E40" s="88" t="s">
        <v>183</v>
      </c>
      <c r="F40" s="99" t="s">
        <v>12</v>
      </c>
      <c r="G40" s="162" t="s">
        <v>13</v>
      </c>
      <c r="H40" s="89">
        <v>40525</v>
      </c>
      <c r="I40" s="86" t="s">
        <v>181</v>
      </c>
      <c r="J40" s="88" t="s">
        <v>22</v>
      </c>
      <c r="K40" s="99">
        <v>5</v>
      </c>
      <c r="L40" s="165">
        <v>0</v>
      </c>
      <c r="M40" s="165">
        <v>2</v>
      </c>
      <c r="N40" s="165">
        <v>0</v>
      </c>
      <c r="O40" s="165">
        <v>0</v>
      </c>
      <c r="P40" s="165">
        <v>0</v>
      </c>
      <c r="Q40" s="164">
        <f t="shared" si="2"/>
        <v>7</v>
      </c>
      <c r="R40" s="164">
        <f t="shared" si="3"/>
        <v>8.75</v>
      </c>
      <c r="S40" s="54"/>
    </row>
    <row r="41" spans="2:19" ht="15.75" x14ac:dyDescent="0.25">
      <c r="B41" s="97">
        <v>35</v>
      </c>
      <c r="C41" s="88" t="s">
        <v>293</v>
      </c>
      <c r="D41" s="88" t="s">
        <v>294</v>
      </c>
      <c r="E41" s="88" t="s">
        <v>11</v>
      </c>
      <c r="F41" s="99" t="s">
        <v>12</v>
      </c>
      <c r="G41" s="162" t="s">
        <v>13</v>
      </c>
      <c r="H41" s="89">
        <v>40455</v>
      </c>
      <c r="I41" s="86" t="s">
        <v>290</v>
      </c>
      <c r="J41" s="88" t="s">
        <v>291</v>
      </c>
      <c r="K41" s="99">
        <v>4</v>
      </c>
      <c r="L41" s="165">
        <v>3</v>
      </c>
      <c r="M41" s="165">
        <v>0</v>
      </c>
      <c r="N41" s="165">
        <v>0</v>
      </c>
      <c r="O41" s="165">
        <v>0</v>
      </c>
      <c r="P41" s="165">
        <v>0</v>
      </c>
      <c r="Q41" s="164">
        <f t="shared" si="2"/>
        <v>7</v>
      </c>
      <c r="R41" s="164">
        <f t="shared" si="3"/>
        <v>8.75</v>
      </c>
      <c r="S41" s="54"/>
    </row>
    <row r="42" spans="2:19" ht="15.75" x14ac:dyDescent="0.25">
      <c r="B42" s="97">
        <v>36</v>
      </c>
      <c r="C42" s="86" t="s">
        <v>273</v>
      </c>
      <c r="D42" s="86" t="s">
        <v>54</v>
      </c>
      <c r="E42" s="86" t="s">
        <v>262</v>
      </c>
      <c r="F42" s="115" t="s">
        <v>12</v>
      </c>
      <c r="G42" s="162" t="s">
        <v>13</v>
      </c>
      <c r="H42" s="89">
        <v>40415</v>
      </c>
      <c r="I42" s="86" t="s">
        <v>151</v>
      </c>
      <c r="J42" s="86" t="s">
        <v>274</v>
      </c>
      <c r="K42" s="115">
        <v>5</v>
      </c>
      <c r="L42" s="165">
        <v>0</v>
      </c>
      <c r="M42" s="165">
        <v>2</v>
      </c>
      <c r="N42" s="165">
        <v>0</v>
      </c>
      <c r="O42" s="165">
        <v>0</v>
      </c>
      <c r="P42" s="165">
        <v>0</v>
      </c>
      <c r="Q42" s="164">
        <f t="shared" si="2"/>
        <v>7</v>
      </c>
      <c r="R42" s="164">
        <f t="shared" si="3"/>
        <v>8.75</v>
      </c>
      <c r="S42" s="54"/>
    </row>
    <row r="43" spans="2:19" ht="15.75" x14ac:dyDescent="0.25">
      <c r="B43" s="97">
        <v>37</v>
      </c>
      <c r="C43" s="87" t="s">
        <v>269</v>
      </c>
      <c r="D43" s="87" t="s">
        <v>23</v>
      </c>
      <c r="E43" s="87" t="s">
        <v>270</v>
      </c>
      <c r="F43" s="64" t="s">
        <v>19</v>
      </c>
      <c r="G43" s="162" t="s">
        <v>13</v>
      </c>
      <c r="H43" s="93">
        <v>40708</v>
      </c>
      <c r="I43" s="86" t="s">
        <v>142</v>
      </c>
      <c r="J43" s="88" t="s">
        <v>143</v>
      </c>
      <c r="K43" s="119">
        <v>2</v>
      </c>
      <c r="L43" s="165">
        <v>0</v>
      </c>
      <c r="M43" s="165">
        <v>5</v>
      </c>
      <c r="N43" s="165">
        <v>0</v>
      </c>
      <c r="O43" s="165">
        <v>0</v>
      </c>
      <c r="P43" s="165">
        <v>0</v>
      </c>
      <c r="Q43" s="164">
        <f t="shared" si="2"/>
        <v>7</v>
      </c>
      <c r="R43" s="164">
        <f t="shared" si="3"/>
        <v>8.75</v>
      </c>
      <c r="S43" s="54"/>
    </row>
    <row r="44" spans="2:19" ht="15.75" x14ac:dyDescent="0.25">
      <c r="B44" s="97">
        <v>38</v>
      </c>
      <c r="C44" s="88" t="s">
        <v>189</v>
      </c>
      <c r="D44" s="88" t="s">
        <v>107</v>
      </c>
      <c r="E44" s="88" t="s">
        <v>71</v>
      </c>
      <c r="F44" s="99" t="s">
        <v>12</v>
      </c>
      <c r="G44" s="162" t="s">
        <v>13</v>
      </c>
      <c r="H44" s="89">
        <v>40495</v>
      </c>
      <c r="I44" s="86" t="s">
        <v>77</v>
      </c>
      <c r="J44" s="88" t="s">
        <v>190</v>
      </c>
      <c r="K44" s="114">
        <v>3</v>
      </c>
      <c r="L44" s="165">
        <v>0</v>
      </c>
      <c r="M44" s="165">
        <v>0</v>
      </c>
      <c r="N44" s="165">
        <v>2</v>
      </c>
      <c r="O44" s="165">
        <v>0</v>
      </c>
      <c r="P44" s="165">
        <v>1.5</v>
      </c>
      <c r="Q44" s="164">
        <f t="shared" si="2"/>
        <v>6.5</v>
      </c>
      <c r="R44" s="164">
        <f t="shared" si="3"/>
        <v>8.125</v>
      </c>
      <c r="S44" s="54"/>
    </row>
    <row r="45" spans="2:19" ht="15.75" x14ac:dyDescent="0.25">
      <c r="B45" s="97">
        <v>39</v>
      </c>
      <c r="C45" s="90" t="s">
        <v>200</v>
      </c>
      <c r="D45" s="90" t="s">
        <v>157</v>
      </c>
      <c r="E45" s="90" t="s">
        <v>136</v>
      </c>
      <c r="F45" s="100" t="s">
        <v>19</v>
      </c>
      <c r="G45" s="162" t="s">
        <v>13</v>
      </c>
      <c r="H45" s="172" t="s">
        <v>201</v>
      </c>
      <c r="I45" s="91" t="s">
        <v>197</v>
      </c>
      <c r="J45" s="90" t="s">
        <v>81</v>
      </c>
      <c r="K45" s="100">
        <v>3</v>
      </c>
      <c r="L45" s="165">
        <v>0</v>
      </c>
      <c r="M45" s="165">
        <v>3</v>
      </c>
      <c r="N45" s="165">
        <v>0</v>
      </c>
      <c r="O45" s="165">
        <v>0</v>
      </c>
      <c r="P45" s="165">
        <v>0</v>
      </c>
      <c r="Q45" s="164">
        <f t="shared" si="2"/>
        <v>6</v>
      </c>
      <c r="R45" s="164">
        <f t="shared" si="3"/>
        <v>7.5</v>
      </c>
      <c r="S45" s="54"/>
    </row>
    <row r="46" spans="2:19" ht="15.75" x14ac:dyDescent="0.25">
      <c r="B46" s="97">
        <v>40</v>
      </c>
      <c r="C46" s="168" t="s">
        <v>91</v>
      </c>
      <c r="D46" s="168" t="s">
        <v>368</v>
      </c>
      <c r="E46" s="168" t="s">
        <v>170</v>
      </c>
      <c r="F46" s="161" t="s">
        <v>19</v>
      </c>
      <c r="G46" s="162" t="s">
        <v>13</v>
      </c>
      <c r="H46" s="169">
        <v>40494</v>
      </c>
      <c r="I46" s="44" t="s">
        <v>455</v>
      </c>
      <c r="J46" s="168" t="s">
        <v>138</v>
      </c>
      <c r="K46" s="167">
        <v>1</v>
      </c>
      <c r="L46" s="165">
        <v>0</v>
      </c>
      <c r="M46" s="165">
        <v>3</v>
      </c>
      <c r="N46" s="165">
        <v>1</v>
      </c>
      <c r="O46" s="165">
        <v>0</v>
      </c>
      <c r="P46" s="165">
        <v>1</v>
      </c>
      <c r="Q46" s="164">
        <f t="shared" si="2"/>
        <v>6</v>
      </c>
      <c r="R46" s="164">
        <f t="shared" si="3"/>
        <v>7.5</v>
      </c>
      <c r="S46" s="54"/>
    </row>
    <row r="47" spans="2:19" ht="15.75" x14ac:dyDescent="0.25">
      <c r="B47" s="97">
        <v>41</v>
      </c>
      <c r="C47" s="87" t="s">
        <v>185</v>
      </c>
      <c r="D47" s="87" t="s">
        <v>186</v>
      </c>
      <c r="E47" s="87" t="s">
        <v>61</v>
      </c>
      <c r="F47" s="64" t="s">
        <v>12</v>
      </c>
      <c r="G47" s="162" t="s">
        <v>13</v>
      </c>
      <c r="H47" s="93">
        <v>40556</v>
      </c>
      <c r="I47" s="86" t="s">
        <v>523</v>
      </c>
      <c r="J47" s="87" t="s">
        <v>22</v>
      </c>
      <c r="K47" s="99">
        <v>2</v>
      </c>
      <c r="L47" s="165">
        <v>3</v>
      </c>
      <c r="M47" s="165">
        <v>0</v>
      </c>
      <c r="N47" s="165">
        <v>0</v>
      </c>
      <c r="O47" s="165">
        <v>0</v>
      </c>
      <c r="P47" s="165">
        <v>1</v>
      </c>
      <c r="Q47" s="164">
        <f t="shared" si="2"/>
        <v>6</v>
      </c>
      <c r="R47" s="164">
        <f t="shared" si="3"/>
        <v>7.5</v>
      </c>
      <c r="S47" s="54"/>
    </row>
    <row r="48" spans="2:19" ht="15.75" x14ac:dyDescent="0.25">
      <c r="B48" s="97">
        <v>42</v>
      </c>
      <c r="C48" s="98" t="s">
        <v>278</v>
      </c>
      <c r="D48" s="88" t="s">
        <v>279</v>
      </c>
      <c r="E48" s="88" t="s">
        <v>52</v>
      </c>
      <c r="F48" s="99" t="s">
        <v>12</v>
      </c>
      <c r="G48" s="162" t="s">
        <v>13</v>
      </c>
      <c r="H48" s="131">
        <v>40501</v>
      </c>
      <c r="I48" s="98" t="s">
        <v>161</v>
      </c>
      <c r="J48" s="98" t="s">
        <v>162</v>
      </c>
      <c r="K48" s="116">
        <v>3</v>
      </c>
      <c r="L48" s="165">
        <v>0</v>
      </c>
      <c r="M48" s="165">
        <v>2</v>
      </c>
      <c r="N48" s="165">
        <v>0</v>
      </c>
      <c r="O48" s="165">
        <v>0</v>
      </c>
      <c r="P48" s="165">
        <v>0</v>
      </c>
      <c r="Q48" s="164">
        <f t="shared" si="2"/>
        <v>5</v>
      </c>
      <c r="R48" s="164">
        <f t="shared" si="3"/>
        <v>6.25</v>
      </c>
      <c r="S48" s="54"/>
    </row>
    <row r="49" spans="1:19" ht="15.75" x14ac:dyDescent="0.25">
      <c r="B49" s="97">
        <v>43</v>
      </c>
      <c r="C49" s="88" t="s">
        <v>179</v>
      </c>
      <c r="D49" s="88" t="s">
        <v>34</v>
      </c>
      <c r="E49" s="88" t="s">
        <v>180</v>
      </c>
      <c r="F49" s="99" t="s">
        <v>12</v>
      </c>
      <c r="G49" s="162" t="s">
        <v>13</v>
      </c>
      <c r="H49" s="89">
        <v>40345</v>
      </c>
      <c r="I49" s="86" t="s">
        <v>181</v>
      </c>
      <c r="J49" s="88" t="s">
        <v>22</v>
      </c>
      <c r="K49" s="114">
        <v>4</v>
      </c>
      <c r="L49" s="165">
        <v>1</v>
      </c>
      <c r="M49" s="165">
        <v>0</v>
      </c>
      <c r="N49" s="165">
        <v>0</v>
      </c>
      <c r="O49" s="165">
        <v>0</v>
      </c>
      <c r="P49" s="165">
        <v>0</v>
      </c>
      <c r="Q49" s="164">
        <f t="shared" si="2"/>
        <v>5</v>
      </c>
      <c r="R49" s="164">
        <f t="shared" si="3"/>
        <v>6.25</v>
      </c>
      <c r="S49" s="54"/>
    </row>
    <row r="50" spans="1:19" ht="15.75" x14ac:dyDescent="0.25">
      <c r="B50" s="97">
        <v>44</v>
      </c>
      <c r="C50" s="96" t="s">
        <v>234</v>
      </c>
      <c r="D50" s="88" t="s">
        <v>229</v>
      </c>
      <c r="E50" s="88" t="s">
        <v>232</v>
      </c>
      <c r="F50" s="65" t="s">
        <v>12</v>
      </c>
      <c r="G50" s="162" t="s">
        <v>13</v>
      </c>
      <c r="H50" s="105">
        <v>40256</v>
      </c>
      <c r="I50" s="96" t="s">
        <v>129</v>
      </c>
      <c r="J50" s="96" t="s">
        <v>130</v>
      </c>
      <c r="K50" s="120">
        <v>4</v>
      </c>
      <c r="L50" s="165">
        <v>0</v>
      </c>
      <c r="M50" s="165">
        <v>1</v>
      </c>
      <c r="N50" s="165">
        <v>0</v>
      </c>
      <c r="O50" s="165">
        <v>0</v>
      </c>
      <c r="P50" s="165">
        <v>0</v>
      </c>
      <c r="Q50" s="164">
        <f t="shared" si="2"/>
        <v>5</v>
      </c>
      <c r="R50" s="164">
        <f t="shared" si="3"/>
        <v>6.25</v>
      </c>
      <c r="S50" s="54"/>
    </row>
    <row r="51" spans="1:19" ht="15.75" x14ac:dyDescent="0.25">
      <c r="B51" s="97">
        <v>45</v>
      </c>
      <c r="C51" s="90" t="s">
        <v>209</v>
      </c>
      <c r="D51" s="90" t="s">
        <v>37</v>
      </c>
      <c r="E51" s="90" t="s">
        <v>108</v>
      </c>
      <c r="F51" s="100" t="s">
        <v>12</v>
      </c>
      <c r="G51" s="162" t="s">
        <v>13</v>
      </c>
      <c r="H51" s="92">
        <v>40492</v>
      </c>
      <c r="I51" s="91" t="s">
        <v>197</v>
      </c>
      <c r="J51" s="90" t="s">
        <v>81</v>
      </c>
      <c r="K51" s="100">
        <v>4</v>
      </c>
      <c r="L51" s="165">
        <v>0</v>
      </c>
      <c r="M51" s="165">
        <v>0</v>
      </c>
      <c r="N51" s="165">
        <v>0</v>
      </c>
      <c r="O51" s="165">
        <v>0</v>
      </c>
      <c r="P51" s="165">
        <v>0</v>
      </c>
      <c r="Q51" s="164">
        <f t="shared" si="2"/>
        <v>4</v>
      </c>
      <c r="R51" s="164">
        <f t="shared" si="3"/>
        <v>5</v>
      </c>
      <c r="S51" s="54"/>
    </row>
    <row r="52" spans="1:19" ht="15.75" x14ac:dyDescent="0.25">
      <c r="B52" s="97">
        <v>46</v>
      </c>
      <c r="C52" s="87" t="s">
        <v>292</v>
      </c>
      <c r="D52" s="87" t="s">
        <v>93</v>
      </c>
      <c r="E52" s="87" t="s">
        <v>108</v>
      </c>
      <c r="F52" s="64" t="s">
        <v>12</v>
      </c>
      <c r="G52" s="162" t="s">
        <v>13</v>
      </c>
      <c r="H52" s="93">
        <v>40494</v>
      </c>
      <c r="I52" s="87" t="s">
        <v>290</v>
      </c>
      <c r="J52" s="87" t="s">
        <v>291</v>
      </c>
      <c r="K52" s="64">
        <v>2</v>
      </c>
      <c r="L52" s="165">
        <v>1</v>
      </c>
      <c r="M52" s="165">
        <v>0</v>
      </c>
      <c r="N52" s="165">
        <v>0</v>
      </c>
      <c r="O52" s="165">
        <v>0</v>
      </c>
      <c r="P52" s="165">
        <v>0</v>
      </c>
      <c r="Q52" s="164">
        <f t="shared" si="2"/>
        <v>3</v>
      </c>
      <c r="R52" s="164">
        <f t="shared" si="3"/>
        <v>3.75</v>
      </c>
      <c r="S52" s="54"/>
    </row>
    <row r="53" spans="1:19" ht="15.75" x14ac:dyDescent="0.25">
      <c r="A53" s="43"/>
      <c r="B53" s="97">
        <v>47</v>
      </c>
      <c r="C53" s="88" t="s">
        <v>288</v>
      </c>
      <c r="D53" s="88" t="s">
        <v>289</v>
      </c>
      <c r="E53" s="88" t="s">
        <v>374</v>
      </c>
      <c r="F53" s="99" t="s">
        <v>12</v>
      </c>
      <c r="G53" s="162" t="s">
        <v>13</v>
      </c>
      <c r="H53" s="89">
        <v>40416</v>
      </c>
      <c r="I53" s="86" t="s">
        <v>290</v>
      </c>
      <c r="J53" s="88" t="s">
        <v>291</v>
      </c>
      <c r="K53" s="114">
        <v>3</v>
      </c>
      <c r="L53" s="165">
        <v>0</v>
      </c>
      <c r="M53" s="165">
        <v>0</v>
      </c>
      <c r="N53" s="165">
        <v>0</v>
      </c>
      <c r="O53" s="165">
        <v>0</v>
      </c>
      <c r="P53" s="165">
        <v>0</v>
      </c>
      <c r="Q53" s="164">
        <f t="shared" si="2"/>
        <v>3</v>
      </c>
      <c r="R53" s="164">
        <f t="shared" si="3"/>
        <v>3.75</v>
      </c>
      <c r="S53" s="54"/>
    </row>
    <row r="54" spans="1:19" ht="15.75" x14ac:dyDescent="0.25">
      <c r="A54" s="43"/>
      <c r="B54" s="97">
        <v>48</v>
      </c>
      <c r="C54" s="90" t="s">
        <v>198</v>
      </c>
      <c r="D54" s="90" t="s">
        <v>23</v>
      </c>
      <c r="E54" s="90" t="s">
        <v>199</v>
      </c>
      <c r="F54" s="100" t="s">
        <v>19</v>
      </c>
      <c r="G54" s="162" t="s">
        <v>13</v>
      </c>
      <c r="H54" s="172">
        <v>40312</v>
      </c>
      <c r="I54" s="91" t="s">
        <v>197</v>
      </c>
      <c r="J54" s="90" t="s">
        <v>81</v>
      </c>
      <c r="K54" s="117">
        <v>1</v>
      </c>
      <c r="L54" s="165">
        <v>0</v>
      </c>
      <c r="M54" s="165">
        <v>2</v>
      </c>
      <c r="N54" s="165">
        <v>0</v>
      </c>
      <c r="O54" s="165">
        <v>0</v>
      </c>
      <c r="P54" s="165">
        <v>0</v>
      </c>
      <c r="Q54" s="164">
        <f t="shared" si="2"/>
        <v>3</v>
      </c>
      <c r="R54" s="164">
        <f t="shared" si="3"/>
        <v>3.75</v>
      </c>
      <c r="S54" s="54"/>
    </row>
    <row r="55" spans="1:19" ht="15.75" x14ac:dyDescent="0.25">
      <c r="A55" s="43"/>
      <c r="B55" s="97">
        <v>49</v>
      </c>
      <c r="C55" s="46" t="s">
        <v>456</v>
      </c>
      <c r="D55" s="46" t="s">
        <v>41</v>
      </c>
      <c r="E55" s="46" t="s">
        <v>193</v>
      </c>
      <c r="F55" s="161" t="s">
        <v>12</v>
      </c>
      <c r="G55" s="162" t="s">
        <v>13</v>
      </c>
      <c r="H55" s="174">
        <v>40332</v>
      </c>
      <c r="I55" s="47" t="s">
        <v>457</v>
      </c>
      <c r="J55" s="46" t="s">
        <v>81</v>
      </c>
      <c r="K55" s="167">
        <v>2</v>
      </c>
      <c r="L55" s="165">
        <v>0</v>
      </c>
      <c r="M55" s="165">
        <v>0</v>
      </c>
      <c r="N55" s="165">
        <v>0</v>
      </c>
      <c r="O55" s="165">
        <v>0</v>
      </c>
      <c r="P55" s="165">
        <v>0</v>
      </c>
      <c r="Q55" s="164">
        <f t="shared" si="2"/>
        <v>2</v>
      </c>
      <c r="R55" s="164">
        <f t="shared" si="3"/>
        <v>2.5</v>
      </c>
      <c r="S55" s="54"/>
    </row>
    <row r="56" spans="1:19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</row>
    <row r="57" spans="1:19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</row>
    <row r="58" spans="1:19" ht="18.75" x14ac:dyDescent="0.3">
      <c r="A58" s="43"/>
      <c r="B58" s="43"/>
      <c r="C58" s="43"/>
      <c r="D58" s="43"/>
      <c r="E58" s="43"/>
      <c r="F58" s="43"/>
      <c r="G58" s="43"/>
      <c r="H58" s="43"/>
      <c r="I58" s="42" t="s">
        <v>510</v>
      </c>
      <c r="J58" s="43"/>
    </row>
    <row r="59" spans="1:19" ht="18.75" x14ac:dyDescent="0.3">
      <c r="A59" s="43"/>
      <c r="B59" s="43"/>
      <c r="C59" s="43"/>
      <c r="D59" s="43"/>
      <c r="E59" s="43"/>
      <c r="F59" s="43"/>
      <c r="G59" s="43"/>
      <c r="H59" s="43"/>
      <c r="I59" s="42" t="s">
        <v>511</v>
      </c>
      <c r="J59" s="43"/>
    </row>
    <row r="60" spans="1:19" ht="18.75" x14ac:dyDescent="0.3">
      <c r="A60" s="43"/>
      <c r="B60" s="43"/>
      <c r="C60" s="43"/>
      <c r="D60" s="43"/>
      <c r="E60" s="43"/>
      <c r="F60" s="43"/>
      <c r="G60" s="43"/>
      <c r="H60" s="43"/>
      <c r="I60" s="42" t="s">
        <v>512</v>
      </c>
      <c r="J60" s="43"/>
    </row>
    <row r="61" spans="1:19" ht="18.75" x14ac:dyDescent="0.3">
      <c r="A61" s="43"/>
      <c r="B61" s="43"/>
      <c r="C61" s="43"/>
      <c r="D61" s="43"/>
      <c r="E61" s="43"/>
      <c r="F61" s="43"/>
      <c r="G61" s="43"/>
      <c r="H61" s="43"/>
      <c r="I61" s="42" t="s">
        <v>513</v>
      </c>
      <c r="J61" s="43"/>
    </row>
    <row r="62" spans="1:19" ht="18.75" x14ac:dyDescent="0.3">
      <c r="A62" s="43"/>
      <c r="B62" s="43"/>
      <c r="C62" s="43"/>
      <c r="D62" s="43"/>
      <c r="E62" s="43"/>
      <c r="F62" s="43"/>
      <c r="G62" s="43"/>
      <c r="H62" s="43"/>
      <c r="I62" s="42" t="s">
        <v>514</v>
      </c>
      <c r="J62" s="43"/>
    </row>
    <row r="63" spans="1:19" ht="18.75" x14ac:dyDescent="0.3">
      <c r="A63" s="43"/>
      <c r="B63" s="43"/>
      <c r="C63" s="43"/>
      <c r="D63" s="43"/>
      <c r="E63" s="43"/>
      <c r="F63" s="43"/>
      <c r="G63" s="43"/>
      <c r="H63" s="43"/>
      <c r="I63" s="42" t="s">
        <v>515</v>
      </c>
      <c r="J63" s="43"/>
    </row>
    <row r="64" spans="1:19" ht="18.75" x14ac:dyDescent="0.3">
      <c r="A64" s="43"/>
      <c r="B64" s="43"/>
      <c r="C64" s="43"/>
      <c r="D64" s="43"/>
      <c r="E64" s="43"/>
      <c r="F64" s="43"/>
      <c r="G64" s="43"/>
      <c r="H64" s="43"/>
      <c r="I64" s="42" t="s">
        <v>516</v>
      </c>
      <c r="J64" s="43"/>
    </row>
    <row r="65" spans="1:10" ht="18.75" x14ac:dyDescent="0.3">
      <c r="A65" s="43"/>
      <c r="B65" s="43"/>
      <c r="C65" s="43"/>
      <c r="D65" s="43"/>
      <c r="E65" s="43"/>
      <c r="F65" s="43"/>
      <c r="G65" s="43"/>
      <c r="H65" s="43"/>
      <c r="I65" s="42" t="s">
        <v>520</v>
      </c>
      <c r="J65" s="43"/>
    </row>
    <row r="66" spans="1:10" ht="18.75" x14ac:dyDescent="0.3">
      <c r="A66" s="43"/>
      <c r="B66" s="43"/>
      <c r="C66" s="43"/>
      <c r="D66" s="43"/>
      <c r="E66" s="43"/>
      <c r="F66" s="43"/>
      <c r="G66" s="43"/>
      <c r="H66" s="43"/>
      <c r="I66" s="42" t="s">
        <v>519</v>
      </c>
      <c r="J66" s="43"/>
    </row>
    <row r="67" spans="1:10" ht="18.75" x14ac:dyDescent="0.3">
      <c r="A67" s="43"/>
      <c r="B67" s="43"/>
      <c r="C67" s="43"/>
      <c r="D67" s="43"/>
      <c r="E67" s="43"/>
      <c r="F67" s="43"/>
      <c r="G67" s="43"/>
      <c r="H67" s="43"/>
      <c r="I67" s="42" t="s">
        <v>517</v>
      </c>
      <c r="J67" s="43"/>
    </row>
    <row r="68" spans="1:10" ht="18.75" x14ac:dyDescent="0.3">
      <c r="A68" s="43"/>
      <c r="B68" s="43"/>
      <c r="C68" s="43"/>
      <c r="D68" s="43"/>
      <c r="E68" s="43"/>
      <c r="F68" s="43"/>
      <c r="G68" s="43"/>
      <c r="H68" s="43"/>
      <c r="I68" s="42" t="s">
        <v>521</v>
      </c>
      <c r="J68" s="43"/>
    </row>
    <row r="69" spans="1:10" ht="18.75" x14ac:dyDescent="0.3">
      <c r="A69" s="43"/>
      <c r="B69" s="43"/>
      <c r="C69" s="43"/>
      <c r="D69" s="43"/>
      <c r="E69" s="43"/>
      <c r="F69" s="43"/>
      <c r="G69" s="43"/>
      <c r="H69" s="43"/>
      <c r="I69" s="42" t="s">
        <v>518</v>
      </c>
      <c r="J69" s="43"/>
    </row>
    <row r="70" spans="1:10" x14ac:dyDescent="0.25">
      <c r="A70" s="43"/>
      <c r="B70" s="43"/>
      <c r="C70" s="43"/>
      <c r="D70" s="43"/>
      <c r="E70" s="43"/>
      <c r="F70" s="43"/>
      <c r="G70" s="43"/>
      <c r="H70" s="43"/>
      <c r="I70" s="43"/>
      <c r="J70" s="43"/>
    </row>
    <row r="71" spans="1:10" x14ac:dyDescent="0.25">
      <c r="A71" s="43"/>
      <c r="B71" s="43"/>
      <c r="C71" s="43"/>
      <c r="D71" s="43"/>
      <c r="E71" s="43"/>
      <c r="F71" s="43"/>
      <c r="G71" s="43"/>
      <c r="H71" s="43"/>
      <c r="I71" s="43"/>
      <c r="J71" s="43"/>
    </row>
    <row r="72" spans="1:10" x14ac:dyDescent="0.25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0" x14ac:dyDescent="0.25">
      <c r="A73" s="43"/>
      <c r="B73" s="43"/>
      <c r="C73" s="43"/>
      <c r="D73" s="43"/>
      <c r="E73" s="43"/>
      <c r="F73" s="43"/>
      <c r="G73" s="43"/>
      <c r="H73" s="43"/>
      <c r="I73" s="43"/>
      <c r="J73" s="43"/>
    </row>
    <row r="74" spans="1:10" x14ac:dyDescent="0.25">
      <c r="A74" s="43"/>
      <c r="B74" s="43"/>
      <c r="C74" s="43"/>
      <c r="D74" s="43"/>
      <c r="E74" s="43"/>
      <c r="F74" s="43"/>
      <c r="G74" s="43"/>
      <c r="H74" s="43"/>
      <c r="I74" s="43"/>
      <c r="J74" s="43"/>
    </row>
    <row r="75" spans="1:10" x14ac:dyDescent="0.25">
      <c r="A75" s="43"/>
      <c r="B75" s="43"/>
      <c r="C75" s="43"/>
      <c r="D75" s="43"/>
      <c r="E75" s="43"/>
      <c r="F75" s="43"/>
      <c r="G75" s="43"/>
      <c r="H75" s="43"/>
      <c r="I75" s="43"/>
      <c r="J75" s="43"/>
    </row>
    <row r="76" spans="1:10" x14ac:dyDescent="0.25">
      <c r="A76" s="43"/>
      <c r="B76" s="43"/>
      <c r="C76" s="43"/>
      <c r="D76" s="43"/>
      <c r="E76" s="43"/>
      <c r="F76" s="43"/>
      <c r="G76" s="43"/>
      <c r="H76" s="43"/>
      <c r="I76" s="43"/>
      <c r="J76" s="43"/>
    </row>
    <row r="77" spans="1:10" x14ac:dyDescent="0.25">
      <c r="A77" s="43"/>
      <c r="B77" s="43"/>
      <c r="C77" s="43"/>
      <c r="D77" s="43"/>
      <c r="E77" s="43"/>
      <c r="F77" s="43"/>
      <c r="G77" s="43"/>
      <c r="H77" s="43"/>
      <c r="I77" s="43"/>
      <c r="J77" s="43"/>
    </row>
    <row r="78" spans="1:10" x14ac:dyDescent="0.25">
      <c r="A78" s="43"/>
      <c r="B78" s="43"/>
      <c r="C78" s="43"/>
      <c r="D78" s="43"/>
      <c r="E78" s="43"/>
      <c r="F78" s="43"/>
      <c r="G78" s="43"/>
      <c r="H78" s="43"/>
      <c r="I78" s="43"/>
      <c r="J78" s="43"/>
    </row>
    <row r="79" spans="1:10" x14ac:dyDescent="0.25">
      <c r="A79" s="43"/>
      <c r="B79" s="43"/>
      <c r="C79" s="43"/>
      <c r="D79" s="43"/>
      <c r="E79" s="43"/>
      <c r="F79" s="43"/>
      <c r="G79" s="43"/>
      <c r="H79" s="43"/>
      <c r="I79" s="43"/>
      <c r="J79" s="43"/>
    </row>
    <row r="80" spans="1:10" x14ac:dyDescent="0.25">
      <c r="A80" s="43"/>
      <c r="B80" s="43"/>
      <c r="C80" s="43"/>
      <c r="D80" s="43"/>
      <c r="E80" s="43"/>
      <c r="F80" s="43"/>
      <c r="G80" s="43"/>
      <c r="H80" s="43"/>
      <c r="I80" s="43"/>
      <c r="J80" s="43"/>
    </row>
    <row r="81" spans="1:10" x14ac:dyDescent="0.25">
      <c r="A81" s="43"/>
      <c r="B81" s="43"/>
      <c r="C81" s="43"/>
      <c r="D81" s="43"/>
      <c r="E81" s="43"/>
      <c r="F81" s="43"/>
      <c r="G81" s="43"/>
      <c r="H81" s="43"/>
      <c r="I81" s="43"/>
      <c r="J81" s="43"/>
    </row>
    <row r="82" spans="1:10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</row>
    <row r="83" spans="1:10" x14ac:dyDescent="0.25">
      <c r="A83" s="43"/>
      <c r="B83" s="43"/>
      <c r="C83" s="43"/>
      <c r="D83" s="43"/>
      <c r="E83" s="43"/>
      <c r="F83" s="43"/>
      <c r="G83" s="43"/>
      <c r="H83" s="43"/>
      <c r="I83" s="43"/>
      <c r="J83" s="43"/>
    </row>
    <row r="84" spans="1:10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</row>
    <row r="85" spans="1:10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</row>
    <row r="86" spans="1:10" x14ac:dyDescent="0.25">
      <c r="A86" s="43"/>
      <c r="B86" s="43"/>
      <c r="C86" s="43"/>
      <c r="D86" s="43"/>
      <c r="E86" s="43"/>
      <c r="F86" s="43"/>
      <c r="G86" s="43"/>
      <c r="H86" s="43"/>
      <c r="I86" s="43"/>
      <c r="J86" s="43"/>
    </row>
    <row r="87" spans="1:10" x14ac:dyDescent="0.25">
      <c r="A87" s="43"/>
      <c r="B87" s="43"/>
      <c r="C87" s="43"/>
      <c r="D87" s="43"/>
      <c r="E87" s="43"/>
      <c r="F87" s="43"/>
      <c r="G87" s="43"/>
      <c r="H87" s="43"/>
      <c r="I87" s="43"/>
      <c r="J87" s="43"/>
    </row>
    <row r="88" spans="1:10" x14ac:dyDescent="0.25">
      <c r="A88" s="43"/>
      <c r="B88" s="43"/>
      <c r="C88" s="43"/>
      <c r="D88" s="43"/>
      <c r="E88" s="43"/>
      <c r="F88" s="43"/>
      <c r="G88" s="43"/>
      <c r="H88" s="43"/>
      <c r="I88" s="43"/>
      <c r="J88" s="43"/>
    </row>
    <row r="89" spans="1:10" x14ac:dyDescent="0.25">
      <c r="A89" s="43"/>
      <c r="B89" s="43"/>
      <c r="C89" s="43"/>
      <c r="D89" s="43"/>
      <c r="E89" s="43"/>
      <c r="F89" s="43"/>
      <c r="G89" s="43"/>
      <c r="H89" s="43"/>
      <c r="I89" s="43"/>
      <c r="J89" s="43"/>
    </row>
    <row r="90" spans="1:10" x14ac:dyDescent="0.25">
      <c r="A90" s="43"/>
      <c r="B90" s="43"/>
      <c r="C90" s="43"/>
      <c r="D90" s="43"/>
      <c r="E90" s="43"/>
      <c r="F90" s="43"/>
      <c r="G90" s="43"/>
      <c r="H90" s="43"/>
      <c r="I90" s="43"/>
      <c r="J90" s="43"/>
    </row>
    <row r="91" spans="1:10" x14ac:dyDescent="0.25">
      <c r="A91" s="43"/>
      <c r="B91" s="43"/>
      <c r="C91" s="43"/>
      <c r="D91" s="43"/>
      <c r="E91" s="43"/>
      <c r="F91" s="43"/>
      <c r="G91" s="43"/>
      <c r="H91" s="43"/>
      <c r="I91" s="43"/>
      <c r="J91" s="43"/>
    </row>
    <row r="92" spans="1:10" x14ac:dyDescent="0.25">
      <c r="A92" s="43"/>
      <c r="B92" s="43"/>
      <c r="C92" s="43"/>
      <c r="D92" s="43"/>
      <c r="E92" s="43"/>
      <c r="F92" s="43"/>
      <c r="G92" s="43"/>
      <c r="H92" s="43"/>
      <c r="I92" s="43"/>
      <c r="J92" s="43"/>
    </row>
    <row r="93" spans="1:10" x14ac:dyDescent="0.25">
      <c r="A93" s="43"/>
      <c r="B93" s="43"/>
      <c r="C93" s="43"/>
      <c r="D93" s="43"/>
      <c r="E93" s="43"/>
      <c r="F93" s="43"/>
      <c r="G93" s="43"/>
      <c r="H93" s="43"/>
      <c r="I93" s="43"/>
      <c r="J93" s="43"/>
    </row>
    <row r="94" spans="1:10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</row>
    <row r="95" spans="1:10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</row>
    <row r="96" spans="1:10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</row>
    <row r="97" spans="1:10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</row>
    <row r="98" spans="1:10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</row>
    <row r="99" spans="1:10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</row>
    <row r="100" spans="1:10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</row>
    <row r="101" spans="1:10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</row>
    <row r="102" spans="1:10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</row>
    <row r="103" spans="1:10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</row>
    <row r="104" spans="1:10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</row>
    <row r="105" spans="1:10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</row>
    <row r="106" spans="1:10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</row>
    <row r="107" spans="1:10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</row>
    <row r="108" spans="1:10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</row>
    <row r="109" spans="1:10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</row>
    <row r="110" spans="1:10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</row>
    <row r="111" spans="1:10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</row>
    <row r="112" spans="1:10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</row>
    <row r="113" spans="1:10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</row>
    <row r="114" spans="1:10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</row>
    <row r="115" spans="1:10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</row>
    <row r="116" spans="1:10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</row>
    <row r="117" spans="1:10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</row>
    <row r="118" spans="1:10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</row>
    <row r="119" spans="1:10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</row>
    <row r="120" spans="1:10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</row>
    <row r="121" spans="1:10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</row>
    <row r="122" spans="1:10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</row>
    <row r="123" spans="1:10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</row>
    <row r="124" spans="1:10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</row>
    <row r="125" spans="1:10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</row>
    <row r="126" spans="1:10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</row>
    <row r="127" spans="1:10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</row>
    <row r="128" spans="1:10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</row>
    <row r="129" spans="1:10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</row>
    <row r="130" spans="1:10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</row>
    <row r="131" spans="1:10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</row>
    <row r="132" spans="1:10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</row>
    <row r="133" spans="1:10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</row>
    <row r="134" spans="1:10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</row>
    <row r="135" spans="1:10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</row>
    <row r="136" spans="1:10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</row>
    <row r="137" spans="1:10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</row>
    <row r="138" spans="1:10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</row>
    <row r="139" spans="1:10" x14ac:dyDescent="0.25">
      <c r="A139" s="43"/>
      <c r="B139" s="43"/>
      <c r="C139" s="43"/>
      <c r="D139" s="43"/>
      <c r="E139" s="43"/>
      <c r="F139" s="43"/>
      <c r="G139" s="43"/>
      <c r="H139" s="43"/>
      <c r="I139" s="43"/>
      <c r="J139" s="43"/>
    </row>
    <row r="140" spans="1:10" x14ac:dyDescent="0.25">
      <c r="A140" s="43"/>
      <c r="B140" s="43"/>
      <c r="C140" s="43"/>
      <c r="D140" s="43"/>
      <c r="E140" s="43"/>
      <c r="F140" s="43"/>
      <c r="G140" s="43"/>
      <c r="H140" s="43"/>
      <c r="I140" s="43"/>
      <c r="J140" s="43"/>
    </row>
    <row r="141" spans="1:10" x14ac:dyDescent="0.25">
      <c r="A141" s="43"/>
      <c r="B141" s="43"/>
      <c r="C141" s="43"/>
      <c r="D141" s="43"/>
      <c r="E141" s="43"/>
      <c r="F141" s="43"/>
      <c r="G141" s="43"/>
      <c r="H141" s="43"/>
      <c r="I141" s="43"/>
      <c r="J141" s="43"/>
    </row>
    <row r="142" spans="1:10" x14ac:dyDescent="0.25">
      <c r="A142" s="43"/>
      <c r="B142" s="43"/>
      <c r="C142" s="43"/>
      <c r="D142" s="43"/>
      <c r="E142" s="43"/>
      <c r="F142" s="43"/>
      <c r="G142" s="43"/>
      <c r="H142" s="43"/>
      <c r="I142" s="43"/>
      <c r="J142" s="43"/>
    </row>
    <row r="143" spans="1:10" x14ac:dyDescent="0.25">
      <c r="A143" s="43"/>
      <c r="B143" s="43"/>
      <c r="C143" s="43"/>
      <c r="D143" s="43"/>
      <c r="E143" s="43"/>
      <c r="F143" s="43"/>
      <c r="G143" s="43"/>
      <c r="H143" s="43"/>
      <c r="I143" s="43"/>
      <c r="J143" s="43"/>
    </row>
    <row r="144" spans="1:10" x14ac:dyDescent="0.25">
      <c r="A144" s="43"/>
      <c r="B144" s="43"/>
      <c r="C144" s="43"/>
      <c r="D144" s="43"/>
      <c r="E144" s="43"/>
      <c r="F144" s="43"/>
      <c r="G144" s="43"/>
      <c r="H144" s="43"/>
      <c r="I144" s="43"/>
      <c r="J144" s="43"/>
    </row>
    <row r="145" spans="1:10" x14ac:dyDescent="0.25">
      <c r="A145" s="43"/>
      <c r="B145" s="43"/>
      <c r="C145" s="43"/>
      <c r="D145" s="43"/>
      <c r="E145" s="43"/>
      <c r="F145" s="43"/>
      <c r="G145" s="43"/>
      <c r="H145" s="43"/>
      <c r="I145" s="43"/>
      <c r="J145" s="43"/>
    </row>
    <row r="146" spans="1:10" x14ac:dyDescent="0.25">
      <c r="A146" s="43"/>
      <c r="B146" s="43"/>
      <c r="C146" s="43"/>
      <c r="D146" s="43"/>
      <c r="E146" s="43"/>
      <c r="F146" s="43"/>
      <c r="G146" s="43"/>
      <c r="H146" s="43"/>
      <c r="I146" s="43"/>
      <c r="J146" s="43"/>
    </row>
    <row r="147" spans="1:10" x14ac:dyDescent="0.25">
      <c r="A147" s="43"/>
      <c r="B147" s="43"/>
      <c r="C147" s="43"/>
      <c r="D147" s="43"/>
      <c r="E147" s="43"/>
      <c r="F147" s="43"/>
      <c r="G147" s="43"/>
      <c r="H147" s="43"/>
      <c r="I147" s="43"/>
      <c r="J147" s="43"/>
    </row>
    <row r="148" spans="1:10" x14ac:dyDescent="0.25">
      <c r="A148" s="43"/>
      <c r="B148" s="43"/>
      <c r="C148" s="43"/>
      <c r="D148" s="43"/>
      <c r="E148" s="43"/>
      <c r="F148" s="43"/>
      <c r="G148" s="43"/>
      <c r="H148" s="43"/>
      <c r="I148" s="43"/>
      <c r="J148" s="43"/>
    </row>
    <row r="149" spans="1:10" x14ac:dyDescent="0.25">
      <c r="A149" s="43"/>
      <c r="B149" s="43"/>
      <c r="C149" s="43"/>
      <c r="D149" s="43"/>
      <c r="E149" s="43"/>
      <c r="F149" s="43"/>
      <c r="G149" s="43"/>
      <c r="H149" s="43"/>
      <c r="I149" s="43"/>
      <c r="J149" s="43"/>
    </row>
    <row r="150" spans="1:10" x14ac:dyDescent="0.25">
      <c r="A150" s="43"/>
      <c r="B150" s="43"/>
      <c r="C150" s="43"/>
      <c r="D150" s="43"/>
      <c r="E150" s="43"/>
      <c r="F150" s="43"/>
      <c r="G150" s="43"/>
      <c r="H150" s="43"/>
      <c r="I150" s="43"/>
      <c r="J150" s="43"/>
    </row>
    <row r="151" spans="1:10" x14ac:dyDescent="0.25">
      <c r="A151" s="43"/>
      <c r="B151" s="43"/>
      <c r="C151" s="43"/>
      <c r="D151" s="43"/>
      <c r="E151" s="43"/>
      <c r="F151" s="43"/>
      <c r="G151" s="43"/>
      <c r="H151" s="43"/>
      <c r="I151" s="43"/>
      <c r="J151" s="43"/>
    </row>
    <row r="152" spans="1:10" x14ac:dyDescent="0.25">
      <c r="A152" s="43"/>
      <c r="B152" s="43"/>
      <c r="C152" s="43"/>
      <c r="D152" s="43"/>
      <c r="E152" s="43"/>
      <c r="F152" s="43"/>
      <c r="G152" s="43"/>
      <c r="H152" s="43"/>
      <c r="I152" s="43"/>
      <c r="J152" s="43"/>
    </row>
    <row r="153" spans="1:10" x14ac:dyDescent="0.25">
      <c r="A153" s="43"/>
      <c r="B153" s="43"/>
      <c r="C153" s="43"/>
      <c r="D153" s="43"/>
      <c r="E153" s="43"/>
      <c r="F153" s="43"/>
      <c r="G153" s="43"/>
      <c r="H153" s="43"/>
      <c r="I153" s="43"/>
      <c r="J153" s="43"/>
    </row>
    <row r="154" spans="1:10" x14ac:dyDescent="0.25">
      <c r="A154" s="43"/>
      <c r="B154" s="43"/>
      <c r="C154" s="43"/>
      <c r="D154" s="43"/>
      <c r="E154" s="43"/>
      <c r="F154" s="43"/>
      <c r="G154" s="43"/>
      <c r="H154" s="43"/>
      <c r="I154" s="43"/>
      <c r="J154" s="43"/>
    </row>
    <row r="155" spans="1:10" x14ac:dyDescent="0.25">
      <c r="A155" s="43"/>
      <c r="B155" s="43"/>
      <c r="C155" s="43"/>
      <c r="D155" s="43"/>
      <c r="E155" s="43"/>
      <c r="F155" s="43"/>
      <c r="G155" s="43"/>
      <c r="H155" s="43"/>
      <c r="I155" s="43"/>
      <c r="J155" s="43"/>
    </row>
    <row r="156" spans="1:10" x14ac:dyDescent="0.25">
      <c r="A156" s="43"/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0" x14ac:dyDescent="0.25">
      <c r="A157" s="43"/>
      <c r="B157" s="43"/>
      <c r="C157" s="43"/>
      <c r="D157" s="43"/>
      <c r="E157" s="43"/>
      <c r="F157" s="43"/>
      <c r="G157" s="43"/>
      <c r="H157" s="43"/>
      <c r="I157" s="43"/>
      <c r="J157" s="43"/>
    </row>
    <row r="158" spans="1:10" x14ac:dyDescent="0.25">
      <c r="A158" s="43"/>
      <c r="B158" s="43"/>
      <c r="C158" s="43"/>
      <c r="D158" s="43"/>
      <c r="E158" s="43"/>
      <c r="F158" s="43"/>
      <c r="G158" s="43"/>
      <c r="H158" s="43"/>
      <c r="I158" s="43"/>
      <c r="J158" s="43"/>
    </row>
    <row r="159" spans="1:10" x14ac:dyDescent="0.25">
      <c r="A159" s="43"/>
      <c r="B159" s="43"/>
      <c r="C159" s="43"/>
      <c r="D159" s="43"/>
      <c r="E159" s="43"/>
      <c r="F159" s="43"/>
      <c r="G159" s="43"/>
      <c r="H159" s="43"/>
      <c r="I159" s="43"/>
      <c r="J159" s="43"/>
    </row>
    <row r="160" spans="1:10" x14ac:dyDescent="0.25">
      <c r="A160" s="43"/>
      <c r="B160" s="43"/>
      <c r="C160" s="43"/>
      <c r="D160" s="43"/>
      <c r="E160" s="43"/>
      <c r="F160" s="43"/>
      <c r="G160" s="43"/>
      <c r="H160" s="43"/>
      <c r="I160" s="43"/>
      <c r="J160" s="43"/>
    </row>
    <row r="161" spans="1:10" x14ac:dyDescent="0.25">
      <c r="A161" s="43"/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0" x14ac:dyDescent="0.25">
      <c r="A162" s="43"/>
      <c r="B162" s="43"/>
      <c r="C162" s="43"/>
      <c r="D162" s="43"/>
      <c r="E162" s="43"/>
      <c r="F162" s="43"/>
      <c r="G162" s="43"/>
      <c r="H162" s="43"/>
      <c r="I162" s="43"/>
      <c r="J162" s="43"/>
    </row>
    <row r="163" spans="1:10" x14ac:dyDescent="0.25">
      <c r="A163" s="43"/>
      <c r="B163" s="43"/>
      <c r="C163" s="43"/>
      <c r="D163" s="43"/>
      <c r="E163" s="43"/>
      <c r="F163" s="43"/>
      <c r="G163" s="43"/>
      <c r="H163" s="43"/>
      <c r="I163" s="43"/>
      <c r="J163" s="43"/>
    </row>
    <row r="164" spans="1:10" x14ac:dyDescent="0.25">
      <c r="A164" s="43"/>
      <c r="B164" s="43"/>
      <c r="C164" s="43"/>
      <c r="D164" s="43"/>
      <c r="E164" s="43"/>
      <c r="F164" s="43"/>
      <c r="G164" s="43"/>
      <c r="H164" s="43"/>
      <c r="I164" s="43"/>
      <c r="J164" s="43"/>
    </row>
    <row r="165" spans="1:10" x14ac:dyDescent="0.25">
      <c r="A165" s="43"/>
      <c r="B165" s="43"/>
      <c r="C165" s="43"/>
      <c r="D165" s="43"/>
      <c r="E165" s="43"/>
      <c r="F165" s="43"/>
      <c r="G165" s="43"/>
      <c r="H165" s="43"/>
      <c r="I165" s="43"/>
      <c r="J165" s="43"/>
    </row>
    <row r="166" spans="1:10" x14ac:dyDescent="0.25">
      <c r="A166" s="43"/>
      <c r="B166" s="43"/>
      <c r="C166" s="43"/>
      <c r="D166" s="43"/>
      <c r="E166" s="43"/>
      <c r="F166" s="43"/>
      <c r="G166" s="43"/>
      <c r="H166" s="43"/>
      <c r="I166" s="43"/>
      <c r="J166" s="43"/>
    </row>
    <row r="167" spans="1:10" x14ac:dyDescent="0.25">
      <c r="A167" s="43"/>
      <c r="B167" s="43"/>
      <c r="C167" s="43"/>
      <c r="D167" s="43"/>
      <c r="E167" s="43"/>
      <c r="F167" s="43"/>
      <c r="G167" s="43"/>
      <c r="H167" s="43"/>
      <c r="I167" s="43"/>
      <c r="J167" s="43"/>
    </row>
    <row r="168" spans="1:10" x14ac:dyDescent="0.25">
      <c r="A168" s="43"/>
      <c r="B168" s="43"/>
      <c r="C168" s="43"/>
      <c r="D168" s="43"/>
      <c r="E168" s="43"/>
      <c r="F168" s="43"/>
      <c r="G168" s="43"/>
      <c r="H168" s="43"/>
      <c r="I168" s="43"/>
      <c r="J168" s="43"/>
    </row>
    <row r="169" spans="1:10" x14ac:dyDescent="0.25">
      <c r="A169" s="43"/>
      <c r="B169" s="43"/>
      <c r="C169" s="43"/>
      <c r="D169" s="43"/>
      <c r="E169" s="43"/>
      <c r="F169" s="43"/>
      <c r="G169" s="43"/>
      <c r="H169" s="43"/>
      <c r="I169" s="43"/>
      <c r="J169" s="43"/>
    </row>
    <row r="170" spans="1:10" x14ac:dyDescent="0.25">
      <c r="A170" s="43"/>
      <c r="B170" s="43"/>
      <c r="C170" s="43"/>
      <c r="D170" s="43"/>
      <c r="E170" s="43"/>
      <c r="F170" s="43"/>
      <c r="G170" s="43"/>
      <c r="H170" s="43"/>
      <c r="I170" s="43"/>
      <c r="J170" s="43"/>
    </row>
    <row r="171" spans="1:10" x14ac:dyDescent="0.25">
      <c r="A171" s="43"/>
      <c r="B171" s="43"/>
      <c r="C171" s="43"/>
      <c r="D171" s="43"/>
      <c r="E171" s="43"/>
      <c r="F171" s="43"/>
      <c r="G171" s="43"/>
      <c r="H171" s="43"/>
      <c r="I171" s="43"/>
      <c r="J171" s="43"/>
    </row>
    <row r="172" spans="1:10" x14ac:dyDescent="0.25">
      <c r="A172" s="43"/>
      <c r="B172" s="43"/>
      <c r="C172" s="43"/>
      <c r="D172" s="43"/>
      <c r="E172" s="43"/>
      <c r="F172" s="43"/>
      <c r="G172" s="43"/>
      <c r="H172" s="43"/>
      <c r="I172" s="43"/>
      <c r="J172" s="43"/>
    </row>
    <row r="173" spans="1:10" x14ac:dyDescent="0.25">
      <c r="A173" s="43"/>
      <c r="B173" s="43"/>
      <c r="C173" s="43"/>
      <c r="D173" s="43"/>
      <c r="E173" s="43"/>
      <c r="F173" s="43"/>
      <c r="G173" s="43"/>
      <c r="H173" s="43"/>
      <c r="I173" s="43"/>
      <c r="J173" s="43"/>
    </row>
    <row r="174" spans="1:10" x14ac:dyDescent="0.25">
      <c r="A174" s="43"/>
      <c r="B174" s="43"/>
      <c r="C174" s="43"/>
      <c r="D174" s="43"/>
      <c r="E174" s="43"/>
      <c r="F174" s="43"/>
      <c r="G174" s="43"/>
      <c r="H174" s="43"/>
      <c r="I174" s="43"/>
      <c r="J174" s="43"/>
    </row>
    <row r="175" spans="1:10" x14ac:dyDescent="0.25">
      <c r="A175" s="43"/>
      <c r="B175" s="43"/>
      <c r="C175" s="43"/>
      <c r="D175" s="43"/>
      <c r="E175" s="43"/>
      <c r="F175" s="43"/>
      <c r="G175" s="43"/>
      <c r="H175" s="43"/>
      <c r="I175" s="43"/>
      <c r="J175" s="43"/>
    </row>
    <row r="176" spans="1:10" x14ac:dyDescent="0.25">
      <c r="A176" s="43"/>
      <c r="B176" s="43"/>
      <c r="C176" s="43"/>
      <c r="D176" s="43"/>
      <c r="E176" s="43"/>
      <c r="F176" s="43"/>
      <c r="G176" s="43"/>
      <c r="H176" s="43"/>
      <c r="I176" s="43"/>
      <c r="J176" s="43"/>
    </row>
    <row r="177" spans="1:10" x14ac:dyDescent="0.25">
      <c r="A177" s="43"/>
      <c r="B177" s="43"/>
      <c r="C177" s="43"/>
      <c r="D177" s="43"/>
      <c r="E177" s="43"/>
      <c r="F177" s="43"/>
      <c r="G177" s="43"/>
      <c r="H177" s="43"/>
      <c r="I177" s="43"/>
      <c r="J177" s="43"/>
    </row>
    <row r="178" spans="1:10" x14ac:dyDescent="0.25">
      <c r="A178" s="43"/>
      <c r="B178" s="43"/>
      <c r="C178" s="43"/>
      <c r="D178" s="43"/>
      <c r="E178" s="43"/>
      <c r="F178" s="43"/>
      <c r="G178" s="43"/>
      <c r="H178" s="43"/>
      <c r="I178" s="43"/>
      <c r="J178" s="43"/>
    </row>
    <row r="179" spans="1:10" x14ac:dyDescent="0.25">
      <c r="A179" s="43"/>
      <c r="B179" s="43"/>
      <c r="C179" s="43"/>
      <c r="D179" s="43"/>
      <c r="E179" s="43"/>
      <c r="F179" s="43"/>
      <c r="G179" s="43"/>
      <c r="H179" s="43"/>
      <c r="I179" s="43"/>
      <c r="J179" s="43"/>
    </row>
    <row r="180" spans="1:10" x14ac:dyDescent="0.25">
      <c r="A180" s="43"/>
      <c r="B180" s="43"/>
      <c r="C180" s="43"/>
      <c r="D180" s="43"/>
      <c r="E180" s="43"/>
      <c r="F180" s="43"/>
      <c r="G180" s="43"/>
      <c r="H180" s="43"/>
      <c r="I180" s="43"/>
      <c r="J180" s="43"/>
    </row>
    <row r="181" spans="1:10" x14ac:dyDescent="0.25">
      <c r="A181" s="43"/>
      <c r="B181" s="43"/>
      <c r="C181" s="43"/>
      <c r="D181" s="43"/>
      <c r="E181" s="43"/>
      <c r="F181" s="43"/>
      <c r="G181" s="43"/>
      <c r="H181" s="43"/>
      <c r="I181" s="43"/>
      <c r="J181" s="43"/>
    </row>
    <row r="182" spans="1:10" x14ac:dyDescent="0.25">
      <c r="A182" s="43"/>
      <c r="B182" s="43"/>
      <c r="C182" s="43"/>
      <c r="D182" s="43"/>
      <c r="E182" s="43"/>
      <c r="F182" s="43"/>
      <c r="G182" s="43"/>
      <c r="H182" s="43"/>
      <c r="I182" s="43"/>
      <c r="J182" s="43"/>
    </row>
    <row r="183" spans="1:10" x14ac:dyDescent="0.25">
      <c r="A183" s="43"/>
      <c r="B183" s="43"/>
      <c r="C183" s="43"/>
      <c r="D183" s="43"/>
      <c r="E183" s="43"/>
      <c r="F183" s="43"/>
      <c r="G183" s="43"/>
      <c r="H183" s="43"/>
      <c r="I183" s="43"/>
      <c r="J183" s="43"/>
    </row>
    <row r="184" spans="1:10" x14ac:dyDescent="0.25">
      <c r="A184" s="43"/>
      <c r="B184" s="43"/>
      <c r="C184" s="43"/>
      <c r="D184" s="43"/>
      <c r="E184" s="43"/>
      <c r="F184" s="43"/>
      <c r="G184" s="43"/>
      <c r="H184" s="43"/>
      <c r="I184" s="43"/>
      <c r="J184" s="43"/>
    </row>
    <row r="185" spans="1:10" x14ac:dyDescent="0.25">
      <c r="A185" s="43"/>
      <c r="B185" s="43"/>
      <c r="C185" s="43"/>
      <c r="D185" s="43"/>
      <c r="E185" s="43"/>
      <c r="F185" s="43"/>
      <c r="G185" s="43"/>
      <c r="H185" s="43"/>
      <c r="I185" s="43"/>
      <c r="J185" s="43"/>
    </row>
    <row r="186" spans="1:10" x14ac:dyDescent="0.25">
      <c r="A186" s="43"/>
      <c r="B186" s="43"/>
      <c r="C186" s="43"/>
      <c r="D186" s="43"/>
      <c r="E186" s="43"/>
      <c r="F186" s="43"/>
      <c r="G186" s="43"/>
      <c r="H186" s="43"/>
      <c r="I186" s="43"/>
      <c r="J186" s="43"/>
    </row>
  </sheetData>
  <sortState ref="B7:R55">
    <sortCondition descending="1" ref="Q7:Q55"/>
  </sortState>
  <mergeCells count="1">
    <mergeCell ref="G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8"/>
  <sheetViews>
    <sheetView tabSelected="1" topLeftCell="A14" workbookViewId="0">
      <selection activeCell="E21" sqref="E21"/>
    </sheetView>
  </sheetViews>
  <sheetFormatPr defaultRowHeight="15" x14ac:dyDescent="0.25"/>
  <cols>
    <col min="1" max="1" width="5.28515625" customWidth="1"/>
    <col min="2" max="2" width="6.7109375" style="3" customWidth="1"/>
    <col min="3" max="3" width="16.28515625" style="3" customWidth="1"/>
    <col min="4" max="4" width="12.28515625" style="3" customWidth="1"/>
    <col min="5" max="5" width="14.5703125" style="3" customWidth="1"/>
    <col min="6" max="6" width="11.5703125" style="3" customWidth="1"/>
    <col min="7" max="7" width="13.28515625" style="3" customWidth="1"/>
    <col min="8" max="8" width="12.7109375" style="3" customWidth="1"/>
    <col min="9" max="9" width="33.140625" style="3" customWidth="1"/>
    <col min="10" max="10" width="35.7109375" style="3" customWidth="1"/>
  </cols>
  <sheetData>
    <row r="1" spans="2:19" ht="14.45" customHeight="1" x14ac:dyDescent="0.25">
      <c r="C1" s="180" t="s">
        <v>504</v>
      </c>
      <c r="D1" s="181"/>
      <c r="E1" s="181"/>
      <c r="F1" s="181"/>
      <c r="G1" s="181"/>
      <c r="H1" s="181"/>
    </row>
    <row r="2" spans="2:19" x14ac:dyDescent="0.25">
      <c r="C2" s="62" t="s">
        <v>505</v>
      </c>
      <c r="D2" s="40" t="s">
        <v>287</v>
      </c>
      <c r="E2" s="40"/>
    </row>
    <row r="3" spans="2:19" x14ac:dyDescent="0.25">
      <c r="C3" s="62" t="s">
        <v>506</v>
      </c>
      <c r="D3" s="40" t="s">
        <v>509</v>
      </c>
      <c r="E3" s="40"/>
    </row>
    <row r="4" spans="2:19" x14ac:dyDescent="0.25">
      <c r="C4" s="62" t="s">
        <v>507</v>
      </c>
      <c r="D4" s="41">
        <v>9</v>
      </c>
      <c r="E4" s="40"/>
    </row>
    <row r="5" spans="2:19" ht="30" x14ac:dyDescent="0.25">
      <c r="C5" s="62" t="s">
        <v>508</v>
      </c>
      <c r="D5" s="40">
        <v>80</v>
      </c>
      <c r="E5" s="40"/>
    </row>
    <row r="6" spans="2:19" ht="42.6" customHeight="1" x14ac:dyDescent="0.25">
      <c r="B6" s="63" t="s">
        <v>0</v>
      </c>
      <c r="C6" s="24" t="s">
        <v>1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7</v>
      </c>
      <c r="J6" s="24" t="s">
        <v>8</v>
      </c>
      <c r="K6" s="38" t="s">
        <v>495</v>
      </c>
      <c r="L6" s="38" t="s">
        <v>496</v>
      </c>
      <c r="M6" s="38" t="s">
        <v>497</v>
      </c>
      <c r="N6" s="38" t="s">
        <v>498</v>
      </c>
      <c r="O6" s="38" t="s">
        <v>499</v>
      </c>
      <c r="P6" s="38" t="s">
        <v>500</v>
      </c>
      <c r="Q6" s="38" t="s">
        <v>501</v>
      </c>
      <c r="R6" s="39" t="s">
        <v>502</v>
      </c>
      <c r="S6" s="39" t="s">
        <v>503</v>
      </c>
    </row>
    <row r="7" spans="2:19" ht="18.75" x14ac:dyDescent="0.25">
      <c r="B7" s="65">
        <v>1</v>
      </c>
      <c r="C7" s="70" t="s">
        <v>468</v>
      </c>
      <c r="D7" s="70" t="s">
        <v>361</v>
      </c>
      <c r="E7" s="70" t="s">
        <v>469</v>
      </c>
      <c r="F7" s="76" t="s">
        <v>19</v>
      </c>
      <c r="G7" s="12" t="s">
        <v>13</v>
      </c>
      <c r="H7" s="45">
        <v>40095</v>
      </c>
      <c r="I7" s="70" t="s">
        <v>257</v>
      </c>
      <c r="J7" s="70" t="s">
        <v>258</v>
      </c>
      <c r="K7" s="53">
        <v>5</v>
      </c>
      <c r="L7" s="79">
        <v>6</v>
      </c>
      <c r="M7" s="79">
        <v>4</v>
      </c>
      <c r="N7" s="79">
        <v>7</v>
      </c>
      <c r="O7" s="79">
        <v>10</v>
      </c>
      <c r="P7" s="79">
        <v>3</v>
      </c>
      <c r="Q7" s="145">
        <f>SUM(K7:P7)</f>
        <v>35</v>
      </c>
      <c r="R7" s="145">
        <f>Q7*100/80</f>
        <v>43.75</v>
      </c>
      <c r="S7" s="79"/>
    </row>
    <row r="8" spans="2:19" ht="18.75" x14ac:dyDescent="0.25">
      <c r="B8" s="64">
        <v>2</v>
      </c>
      <c r="C8" s="67" t="s">
        <v>351</v>
      </c>
      <c r="D8" s="67" t="s">
        <v>352</v>
      </c>
      <c r="E8" s="67" t="s">
        <v>353</v>
      </c>
      <c r="F8" s="76" t="s">
        <v>19</v>
      </c>
      <c r="G8" s="12" t="s">
        <v>13</v>
      </c>
      <c r="H8" s="68">
        <v>40266</v>
      </c>
      <c r="I8" s="69" t="s">
        <v>470</v>
      </c>
      <c r="J8" s="69" t="s">
        <v>239</v>
      </c>
      <c r="K8" s="53">
        <v>8</v>
      </c>
      <c r="L8" s="79">
        <v>2</v>
      </c>
      <c r="M8" s="79">
        <v>4</v>
      </c>
      <c r="N8" s="79">
        <v>3</v>
      </c>
      <c r="O8" s="79">
        <v>10</v>
      </c>
      <c r="P8" s="79">
        <v>6</v>
      </c>
      <c r="Q8" s="145">
        <f>SUM(K8:P8)</f>
        <v>33</v>
      </c>
      <c r="R8" s="145">
        <f>Q8*100/80</f>
        <v>41.25</v>
      </c>
      <c r="S8" s="79"/>
    </row>
    <row r="9" spans="2:19" ht="18.75" x14ac:dyDescent="0.25">
      <c r="B9" s="65">
        <v>3</v>
      </c>
      <c r="C9" s="17" t="s">
        <v>340</v>
      </c>
      <c r="D9" s="17" t="s">
        <v>341</v>
      </c>
      <c r="E9" s="17" t="s">
        <v>204</v>
      </c>
      <c r="F9" s="74" t="s">
        <v>19</v>
      </c>
      <c r="G9" s="12" t="s">
        <v>13</v>
      </c>
      <c r="H9" s="16">
        <v>40240</v>
      </c>
      <c r="I9" s="8" t="s">
        <v>339</v>
      </c>
      <c r="J9" s="17" t="s">
        <v>138</v>
      </c>
      <c r="K9" s="57">
        <v>5</v>
      </c>
      <c r="L9" s="79">
        <v>3</v>
      </c>
      <c r="M9" s="79">
        <v>4</v>
      </c>
      <c r="N9" s="79">
        <v>4</v>
      </c>
      <c r="O9" s="79">
        <v>9</v>
      </c>
      <c r="P9" s="79">
        <v>4</v>
      </c>
      <c r="Q9" s="145">
        <f>SUM(K9:P9)</f>
        <v>29</v>
      </c>
      <c r="R9" s="145">
        <f>Q9*100/80</f>
        <v>36.25</v>
      </c>
      <c r="S9" s="79"/>
    </row>
    <row r="10" spans="2:19" ht="18.75" x14ac:dyDescent="0.25">
      <c r="B10" s="64">
        <v>4</v>
      </c>
      <c r="C10" s="13" t="s">
        <v>356</v>
      </c>
      <c r="D10" s="13" t="s">
        <v>248</v>
      </c>
      <c r="E10" s="13" t="s">
        <v>357</v>
      </c>
      <c r="F10" s="75" t="s">
        <v>19</v>
      </c>
      <c r="G10" s="12" t="s">
        <v>13</v>
      </c>
      <c r="H10" s="14">
        <v>39907</v>
      </c>
      <c r="I10" s="8" t="s">
        <v>257</v>
      </c>
      <c r="J10" s="13" t="s">
        <v>258</v>
      </c>
      <c r="K10" s="48">
        <v>5</v>
      </c>
      <c r="L10" s="84">
        <v>2</v>
      </c>
      <c r="M10" s="81">
        <v>6</v>
      </c>
      <c r="N10" s="81">
        <v>1</v>
      </c>
      <c r="O10" s="52">
        <v>8</v>
      </c>
      <c r="P10" s="53">
        <v>6</v>
      </c>
      <c r="Q10" s="145">
        <f>SUM(K10:P10)</f>
        <v>28</v>
      </c>
      <c r="R10" s="145">
        <f>Q10*100/80</f>
        <v>35</v>
      </c>
      <c r="S10" s="79"/>
    </row>
    <row r="11" spans="2:19" ht="18.75" x14ac:dyDescent="0.25">
      <c r="B11" s="65">
        <v>5</v>
      </c>
      <c r="C11" s="11" t="s">
        <v>313</v>
      </c>
      <c r="D11" s="11" t="s">
        <v>314</v>
      </c>
      <c r="E11" s="11" t="s">
        <v>136</v>
      </c>
      <c r="F11" s="72" t="s">
        <v>19</v>
      </c>
      <c r="G11" s="12" t="s">
        <v>13</v>
      </c>
      <c r="H11" s="33">
        <v>40270</v>
      </c>
      <c r="I11" s="12" t="s">
        <v>312</v>
      </c>
      <c r="J11" s="11" t="s">
        <v>81</v>
      </c>
      <c r="K11" s="60">
        <v>5</v>
      </c>
      <c r="L11" s="79">
        <v>1</v>
      </c>
      <c r="M11" s="79">
        <v>9</v>
      </c>
      <c r="N11" s="79">
        <v>0</v>
      </c>
      <c r="O11" s="79">
        <v>9</v>
      </c>
      <c r="P11" s="79">
        <v>3</v>
      </c>
      <c r="Q11" s="145">
        <f>SUM(K11:P11)</f>
        <v>27</v>
      </c>
      <c r="R11" s="145">
        <f>Q11*100/80</f>
        <v>33.75</v>
      </c>
      <c r="S11" s="79"/>
    </row>
    <row r="12" spans="2:19" ht="18.75" x14ac:dyDescent="0.25">
      <c r="B12" s="64">
        <v>6</v>
      </c>
      <c r="C12" s="13" t="s">
        <v>359</v>
      </c>
      <c r="D12" s="13" t="s">
        <v>248</v>
      </c>
      <c r="E12" s="13" t="s">
        <v>73</v>
      </c>
      <c r="F12" s="75" t="s">
        <v>19</v>
      </c>
      <c r="G12" s="12" t="s">
        <v>13</v>
      </c>
      <c r="H12" s="14">
        <v>40273</v>
      </c>
      <c r="I12" s="8" t="s">
        <v>257</v>
      </c>
      <c r="J12" s="15" t="s">
        <v>258</v>
      </c>
      <c r="K12" s="59">
        <v>6</v>
      </c>
      <c r="L12" s="82">
        <v>0</v>
      </c>
      <c r="M12" s="81">
        <v>5</v>
      </c>
      <c r="N12" s="81">
        <v>2</v>
      </c>
      <c r="O12" s="52">
        <v>10</v>
      </c>
      <c r="P12" s="53">
        <v>2</v>
      </c>
      <c r="Q12" s="145">
        <f>SUM(K12:P12)</f>
        <v>25</v>
      </c>
      <c r="R12" s="145">
        <f>Q12*100/80</f>
        <v>31.25</v>
      </c>
      <c r="S12" s="79"/>
    </row>
    <row r="13" spans="2:19" ht="18.75" x14ac:dyDescent="0.25">
      <c r="B13" s="65">
        <v>7</v>
      </c>
      <c r="C13" s="15" t="s">
        <v>366</v>
      </c>
      <c r="D13" s="15" t="s">
        <v>367</v>
      </c>
      <c r="E13" s="15" t="s">
        <v>18</v>
      </c>
      <c r="F13" s="73" t="s">
        <v>19</v>
      </c>
      <c r="G13" s="12" t="s">
        <v>13</v>
      </c>
      <c r="H13" s="16">
        <v>40254</v>
      </c>
      <c r="I13" s="8" t="s">
        <v>171</v>
      </c>
      <c r="J13" s="15" t="s">
        <v>172</v>
      </c>
      <c r="K13" s="48">
        <v>5</v>
      </c>
      <c r="L13" s="79">
        <v>0</v>
      </c>
      <c r="M13" s="79">
        <v>7</v>
      </c>
      <c r="N13" s="79">
        <v>0</v>
      </c>
      <c r="O13" s="79">
        <v>7</v>
      </c>
      <c r="P13" s="79">
        <v>5</v>
      </c>
      <c r="Q13" s="145">
        <f>SUM(K13:P13)</f>
        <v>24</v>
      </c>
      <c r="R13" s="145">
        <f>Q13*100/80</f>
        <v>30</v>
      </c>
      <c r="S13" s="79"/>
    </row>
    <row r="14" spans="2:19" ht="18.75" x14ac:dyDescent="0.25">
      <c r="B14" s="64">
        <v>8</v>
      </c>
      <c r="C14" s="18" t="s">
        <v>336</v>
      </c>
      <c r="D14" s="15" t="s">
        <v>335</v>
      </c>
      <c r="E14" s="15" t="s">
        <v>20</v>
      </c>
      <c r="F14" s="77" t="s">
        <v>19</v>
      </c>
      <c r="G14" s="12" t="s">
        <v>13</v>
      </c>
      <c r="H14" s="35">
        <v>40315</v>
      </c>
      <c r="I14" s="18" t="s">
        <v>129</v>
      </c>
      <c r="J14" s="18" t="s">
        <v>130</v>
      </c>
      <c r="K14" s="61">
        <v>5</v>
      </c>
      <c r="L14" s="80">
        <v>0</v>
      </c>
      <c r="M14" s="81">
        <v>8</v>
      </c>
      <c r="N14" s="81">
        <v>0</v>
      </c>
      <c r="O14" s="52">
        <v>6</v>
      </c>
      <c r="P14" s="53">
        <v>4</v>
      </c>
      <c r="Q14" s="145">
        <f>SUM(K14:P14)</f>
        <v>23</v>
      </c>
      <c r="R14" s="145">
        <f>Q14*100/80</f>
        <v>28.75</v>
      </c>
      <c r="S14" s="79"/>
    </row>
    <row r="15" spans="2:19" ht="18.75" x14ac:dyDescent="0.25">
      <c r="B15" s="65">
        <v>9</v>
      </c>
      <c r="C15" s="13" t="s">
        <v>269</v>
      </c>
      <c r="D15" s="13" t="s">
        <v>241</v>
      </c>
      <c r="E15" s="13" t="s">
        <v>237</v>
      </c>
      <c r="F15" s="75" t="s">
        <v>19</v>
      </c>
      <c r="G15" s="12" t="s">
        <v>13</v>
      </c>
      <c r="H15" s="14">
        <v>40217</v>
      </c>
      <c r="I15" s="8" t="s">
        <v>257</v>
      </c>
      <c r="J15" s="13" t="s">
        <v>258</v>
      </c>
      <c r="K15" s="48">
        <v>5</v>
      </c>
      <c r="L15" s="79">
        <v>1</v>
      </c>
      <c r="M15" s="79">
        <v>4</v>
      </c>
      <c r="N15" s="79">
        <v>1</v>
      </c>
      <c r="O15" s="79">
        <v>8</v>
      </c>
      <c r="P15" s="79">
        <v>3</v>
      </c>
      <c r="Q15" s="145">
        <f>SUM(K15:P15)</f>
        <v>22</v>
      </c>
      <c r="R15" s="145">
        <f>Q15*100/80</f>
        <v>27.5</v>
      </c>
      <c r="S15" s="79"/>
    </row>
    <row r="16" spans="2:19" ht="18.75" x14ac:dyDescent="0.25">
      <c r="B16" s="64">
        <v>10</v>
      </c>
      <c r="C16" s="47" t="s">
        <v>471</v>
      </c>
      <c r="D16" s="47" t="s">
        <v>328</v>
      </c>
      <c r="E16" s="47" t="s">
        <v>29</v>
      </c>
      <c r="F16" s="76" t="s">
        <v>19</v>
      </c>
      <c r="G16" s="12" t="s">
        <v>13</v>
      </c>
      <c r="H16" s="71">
        <v>39585</v>
      </c>
      <c r="I16" s="47" t="s">
        <v>65</v>
      </c>
      <c r="J16" s="47" t="s">
        <v>66</v>
      </c>
      <c r="K16" s="53">
        <v>7</v>
      </c>
      <c r="L16" s="79">
        <v>1</v>
      </c>
      <c r="M16" s="79">
        <v>3</v>
      </c>
      <c r="N16" s="79">
        <v>3</v>
      </c>
      <c r="O16" s="79">
        <v>6</v>
      </c>
      <c r="P16" s="79">
        <v>2</v>
      </c>
      <c r="Q16" s="145">
        <f>SUM(K16:P16)</f>
        <v>22</v>
      </c>
      <c r="R16" s="145">
        <f>Q16*100/80</f>
        <v>27.5</v>
      </c>
      <c r="S16" s="79"/>
    </row>
    <row r="17" spans="2:19" ht="18.75" x14ac:dyDescent="0.25">
      <c r="B17" s="65">
        <v>11</v>
      </c>
      <c r="C17" s="13" t="s">
        <v>302</v>
      </c>
      <c r="D17" s="13" t="s">
        <v>303</v>
      </c>
      <c r="E17" s="13" t="s">
        <v>39</v>
      </c>
      <c r="F17" s="75" t="s">
        <v>19</v>
      </c>
      <c r="G17" s="12" t="s">
        <v>13</v>
      </c>
      <c r="H17" s="14">
        <v>39935</v>
      </c>
      <c r="I17" s="8" t="s">
        <v>21</v>
      </c>
      <c r="J17" s="15" t="s">
        <v>299</v>
      </c>
      <c r="K17" s="59">
        <v>5</v>
      </c>
      <c r="L17" s="79">
        <v>2</v>
      </c>
      <c r="M17" s="79">
        <v>0</v>
      </c>
      <c r="N17" s="79">
        <v>4</v>
      </c>
      <c r="O17" s="79">
        <v>8</v>
      </c>
      <c r="P17" s="79">
        <v>2</v>
      </c>
      <c r="Q17" s="145">
        <f>SUM(K17:P17)</f>
        <v>21</v>
      </c>
      <c r="R17" s="145">
        <f>Q17*100/80</f>
        <v>26.25</v>
      </c>
      <c r="S17" s="79"/>
    </row>
    <row r="18" spans="2:19" ht="18.75" x14ac:dyDescent="0.25">
      <c r="B18" s="64">
        <v>12</v>
      </c>
      <c r="C18" s="17" t="s">
        <v>342</v>
      </c>
      <c r="D18" s="17" t="s">
        <v>343</v>
      </c>
      <c r="E18" s="17" t="s">
        <v>52</v>
      </c>
      <c r="F18" s="74" t="s">
        <v>12</v>
      </c>
      <c r="G18" s="12" t="s">
        <v>13</v>
      </c>
      <c r="H18" s="16">
        <v>40162</v>
      </c>
      <c r="I18" s="8" t="s">
        <v>339</v>
      </c>
      <c r="J18" s="17" t="s">
        <v>138</v>
      </c>
      <c r="K18" s="50">
        <v>3</v>
      </c>
      <c r="L18" s="79">
        <v>1</v>
      </c>
      <c r="M18" s="79">
        <v>4</v>
      </c>
      <c r="N18" s="79">
        <v>1</v>
      </c>
      <c r="O18" s="79">
        <v>7</v>
      </c>
      <c r="P18" s="79">
        <v>3</v>
      </c>
      <c r="Q18" s="145">
        <f>SUM(K18:P18)</f>
        <v>19</v>
      </c>
      <c r="R18" s="145">
        <f>Q18*100/80</f>
        <v>23.75</v>
      </c>
      <c r="S18" s="79"/>
    </row>
    <row r="19" spans="2:19" ht="18.75" x14ac:dyDescent="0.25">
      <c r="B19" s="65">
        <v>13</v>
      </c>
      <c r="C19" s="11" t="s">
        <v>319</v>
      </c>
      <c r="D19" s="11" t="s">
        <v>320</v>
      </c>
      <c r="E19" s="11" t="s">
        <v>242</v>
      </c>
      <c r="F19" s="72" t="s">
        <v>19</v>
      </c>
      <c r="G19" s="12" t="s">
        <v>13</v>
      </c>
      <c r="H19" s="36">
        <v>40018</v>
      </c>
      <c r="I19" s="12" t="s">
        <v>312</v>
      </c>
      <c r="J19" s="11" t="s">
        <v>81</v>
      </c>
      <c r="K19" s="49">
        <v>3</v>
      </c>
      <c r="L19" s="79">
        <v>1</v>
      </c>
      <c r="M19" s="79">
        <v>6</v>
      </c>
      <c r="N19" s="79">
        <v>0</v>
      </c>
      <c r="O19" s="79">
        <v>6</v>
      </c>
      <c r="P19" s="79">
        <v>2</v>
      </c>
      <c r="Q19" s="145">
        <f>SUM(K19:P19)</f>
        <v>18</v>
      </c>
      <c r="R19" s="145">
        <f>Q19*100/80</f>
        <v>22.5</v>
      </c>
      <c r="S19" s="79"/>
    </row>
    <row r="20" spans="2:19" ht="18.75" x14ac:dyDescent="0.25">
      <c r="B20" s="64">
        <v>14</v>
      </c>
      <c r="C20" s="17" t="s">
        <v>326</v>
      </c>
      <c r="D20" s="17" t="s">
        <v>327</v>
      </c>
      <c r="E20" s="17" t="s">
        <v>170</v>
      </c>
      <c r="F20" s="74" t="s">
        <v>19</v>
      </c>
      <c r="G20" s="12" t="s">
        <v>13</v>
      </c>
      <c r="H20" s="16">
        <v>40077</v>
      </c>
      <c r="I20" s="8" t="s">
        <v>100</v>
      </c>
      <c r="J20" s="17" t="s">
        <v>103</v>
      </c>
      <c r="K20" s="50">
        <v>4</v>
      </c>
      <c r="L20" s="79">
        <v>0</v>
      </c>
      <c r="M20" s="79">
        <v>5</v>
      </c>
      <c r="N20" s="79">
        <v>0</v>
      </c>
      <c r="O20" s="79">
        <v>8</v>
      </c>
      <c r="P20" s="79">
        <v>0</v>
      </c>
      <c r="Q20" s="145">
        <f>SUM(K20:P20)</f>
        <v>17</v>
      </c>
      <c r="R20" s="145">
        <f>Q20*100/80</f>
        <v>21.25</v>
      </c>
      <c r="S20" s="79"/>
    </row>
    <row r="21" spans="2:19" ht="18.75" x14ac:dyDescent="0.25">
      <c r="B21" s="65">
        <v>15</v>
      </c>
      <c r="C21" s="46" t="s">
        <v>311</v>
      </c>
      <c r="D21" s="46" t="s">
        <v>69</v>
      </c>
      <c r="E21" s="46" t="s">
        <v>51</v>
      </c>
      <c r="F21" s="76" t="s">
        <v>12</v>
      </c>
      <c r="G21" s="12" t="s">
        <v>13</v>
      </c>
      <c r="H21" s="85">
        <v>40078</v>
      </c>
      <c r="I21" s="47" t="s">
        <v>457</v>
      </c>
      <c r="J21" s="46" t="s">
        <v>81</v>
      </c>
      <c r="K21" s="53">
        <v>4</v>
      </c>
      <c r="L21" s="79">
        <v>1</v>
      </c>
      <c r="M21" s="79">
        <v>5</v>
      </c>
      <c r="N21" s="79">
        <v>0</v>
      </c>
      <c r="O21" s="79">
        <v>5</v>
      </c>
      <c r="P21" s="79">
        <v>0</v>
      </c>
      <c r="Q21" s="145">
        <f>SUM(K21:P21)</f>
        <v>15</v>
      </c>
      <c r="R21" s="145">
        <f>Q21*100/80</f>
        <v>18.75</v>
      </c>
      <c r="S21" s="79"/>
    </row>
    <row r="22" spans="2:19" ht="18.75" x14ac:dyDescent="0.25">
      <c r="B22" s="64">
        <v>16</v>
      </c>
      <c r="C22" s="15" t="s">
        <v>36</v>
      </c>
      <c r="D22" s="15" t="s">
        <v>48</v>
      </c>
      <c r="E22" s="15" t="s">
        <v>348</v>
      </c>
      <c r="F22" s="73" t="s">
        <v>12</v>
      </c>
      <c r="G22" s="12" t="s">
        <v>13</v>
      </c>
      <c r="H22" s="16">
        <v>40359</v>
      </c>
      <c r="I22" s="8" t="s">
        <v>142</v>
      </c>
      <c r="J22" s="15" t="s">
        <v>143</v>
      </c>
      <c r="K22" s="56">
        <v>4</v>
      </c>
      <c r="L22" s="81">
        <v>0</v>
      </c>
      <c r="M22" s="81">
        <v>5</v>
      </c>
      <c r="N22" s="81">
        <v>0</v>
      </c>
      <c r="O22" s="52">
        <v>6</v>
      </c>
      <c r="P22" s="53">
        <v>0</v>
      </c>
      <c r="Q22" s="145">
        <f>SUM(K22:P22)</f>
        <v>15</v>
      </c>
      <c r="R22" s="145">
        <f>Q22*100/80</f>
        <v>18.75</v>
      </c>
      <c r="S22" s="79"/>
    </row>
    <row r="23" spans="2:19" ht="18.75" x14ac:dyDescent="0.25">
      <c r="B23" s="65">
        <v>17</v>
      </c>
      <c r="C23" s="11" t="s">
        <v>322</v>
      </c>
      <c r="D23" s="11" t="s">
        <v>323</v>
      </c>
      <c r="E23" s="11" t="s">
        <v>136</v>
      </c>
      <c r="F23" s="72" t="s">
        <v>19</v>
      </c>
      <c r="G23" s="12" t="s">
        <v>13</v>
      </c>
      <c r="H23" s="36">
        <v>40037</v>
      </c>
      <c r="I23" s="12" t="s">
        <v>312</v>
      </c>
      <c r="J23" s="11" t="s">
        <v>81</v>
      </c>
      <c r="K23" s="49">
        <v>3</v>
      </c>
      <c r="L23" s="79">
        <v>0</v>
      </c>
      <c r="M23" s="79">
        <v>5</v>
      </c>
      <c r="N23" s="79">
        <v>0</v>
      </c>
      <c r="O23" s="79">
        <v>4</v>
      </c>
      <c r="P23" s="79">
        <v>1</v>
      </c>
      <c r="Q23" s="145">
        <f>SUM(K23:P23)</f>
        <v>13</v>
      </c>
      <c r="R23" s="145">
        <f>Q23*100/80</f>
        <v>16.25</v>
      </c>
      <c r="S23" s="79"/>
    </row>
    <row r="24" spans="2:19" ht="18.75" x14ac:dyDescent="0.25">
      <c r="B24" s="64">
        <v>18</v>
      </c>
      <c r="C24" s="15" t="s">
        <v>358</v>
      </c>
      <c r="D24" s="15" t="s">
        <v>192</v>
      </c>
      <c r="E24" s="15" t="s">
        <v>195</v>
      </c>
      <c r="F24" s="73" t="s">
        <v>19</v>
      </c>
      <c r="G24" s="12" t="s">
        <v>13</v>
      </c>
      <c r="H24" s="16">
        <v>40119</v>
      </c>
      <c r="I24" s="8" t="s">
        <v>257</v>
      </c>
      <c r="J24" s="15" t="s">
        <v>258</v>
      </c>
      <c r="K24" s="48">
        <v>2</v>
      </c>
      <c r="L24" s="79">
        <v>0</v>
      </c>
      <c r="M24" s="79">
        <v>3</v>
      </c>
      <c r="N24" s="79">
        <v>0</v>
      </c>
      <c r="O24" s="79">
        <v>6</v>
      </c>
      <c r="P24" s="79">
        <v>2</v>
      </c>
      <c r="Q24" s="145">
        <f>SUM(K24:P24)</f>
        <v>13</v>
      </c>
      <c r="R24" s="145">
        <f>Q24*100/80</f>
        <v>16.25</v>
      </c>
      <c r="S24" s="79"/>
    </row>
    <row r="25" spans="2:19" ht="18.75" x14ac:dyDescent="0.25">
      <c r="B25" s="65">
        <v>19</v>
      </c>
      <c r="C25" s="67" t="s">
        <v>354</v>
      </c>
      <c r="D25" s="67" t="s">
        <v>233</v>
      </c>
      <c r="E25" s="67" t="s">
        <v>355</v>
      </c>
      <c r="F25" s="76" t="s">
        <v>19</v>
      </c>
      <c r="G25" s="12" t="s">
        <v>13</v>
      </c>
      <c r="H25" s="16">
        <v>40018</v>
      </c>
      <c r="I25" s="69" t="s">
        <v>470</v>
      </c>
      <c r="J25" s="69" t="s">
        <v>239</v>
      </c>
      <c r="K25" s="53">
        <v>6</v>
      </c>
      <c r="L25" s="79">
        <v>1</v>
      </c>
      <c r="M25" s="79">
        <v>2</v>
      </c>
      <c r="N25" s="79">
        <v>0</v>
      </c>
      <c r="O25" s="79">
        <v>4</v>
      </c>
      <c r="P25" s="79">
        <v>0</v>
      </c>
      <c r="Q25" s="145">
        <f>SUM(K25:P25)</f>
        <v>13</v>
      </c>
      <c r="R25" s="145">
        <f>Q25*100/80</f>
        <v>16.25</v>
      </c>
      <c r="S25" s="79"/>
    </row>
    <row r="26" spans="2:19" ht="18.75" x14ac:dyDescent="0.25">
      <c r="B26" s="64">
        <v>20</v>
      </c>
      <c r="C26" s="11" t="s">
        <v>315</v>
      </c>
      <c r="D26" s="11" t="s">
        <v>25</v>
      </c>
      <c r="E26" s="11" t="s">
        <v>310</v>
      </c>
      <c r="F26" s="72" t="s">
        <v>19</v>
      </c>
      <c r="G26" s="12" t="s">
        <v>13</v>
      </c>
      <c r="H26" s="33">
        <v>40189</v>
      </c>
      <c r="I26" s="12" t="s">
        <v>312</v>
      </c>
      <c r="J26" s="11" t="s">
        <v>81</v>
      </c>
      <c r="K26" s="49">
        <v>5</v>
      </c>
      <c r="L26" s="79">
        <v>0</v>
      </c>
      <c r="M26" s="79">
        <v>4</v>
      </c>
      <c r="N26" s="79">
        <v>0</v>
      </c>
      <c r="O26" s="79">
        <v>2</v>
      </c>
      <c r="P26" s="79">
        <v>1</v>
      </c>
      <c r="Q26" s="145">
        <f>SUM(K26:P26)</f>
        <v>12</v>
      </c>
      <c r="R26" s="145">
        <f>Q26*100/80</f>
        <v>15</v>
      </c>
      <c r="S26" s="79"/>
    </row>
    <row r="27" spans="2:19" ht="18.75" x14ac:dyDescent="0.25">
      <c r="B27" s="65">
        <v>21</v>
      </c>
      <c r="C27" s="11" t="s">
        <v>321</v>
      </c>
      <c r="D27" s="11" t="s">
        <v>109</v>
      </c>
      <c r="E27" s="11" t="s">
        <v>39</v>
      </c>
      <c r="F27" s="72" t="s">
        <v>19</v>
      </c>
      <c r="G27" s="12" t="s">
        <v>13</v>
      </c>
      <c r="H27" s="36">
        <v>45467</v>
      </c>
      <c r="I27" s="12" t="s">
        <v>312</v>
      </c>
      <c r="J27" s="11" t="s">
        <v>81</v>
      </c>
      <c r="K27" s="49">
        <v>5</v>
      </c>
      <c r="L27" s="79">
        <v>0</v>
      </c>
      <c r="M27" s="79">
        <v>1</v>
      </c>
      <c r="N27" s="79">
        <v>0</v>
      </c>
      <c r="O27" s="79">
        <v>4</v>
      </c>
      <c r="P27" s="79">
        <v>2</v>
      </c>
      <c r="Q27" s="145">
        <f>SUM(K27:P27)</f>
        <v>12</v>
      </c>
      <c r="R27" s="145">
        <f>Q27*100/80</f>
        <v>15</v>
      </c>
      <c r="S27" s="79"/>
    </row>
    <row r="28" spans="2:19" ht="18.75" x14ac:dyDescent="0.25">
      <c r="B28" s="64">
        <v>22</v>
      </c>
      <c r="C28" s="13" t="s">
        <v>231</v>
      </c>
      <c r="D28" s="13" t="s">
        <v>157</v>
      </c>
      <c r="E28" s="13" t="s">
        <v>304</v>
      </c>
      <c r="F28" s="75" t="s">
        <v>19</v>
      </c>
      <c r="G28" s="12" t="s">
        <v>13</v>
      </c>
      <c r="H28" s="14">
        <v>40169</v>
      </c>
      <c r="I28" s="8" t="s">
        <v>21</v>
      </c>
      <c r="J28" s="13" t="s">
        <v>299</v>
      </c>
      <c r="K28" s="48">
        <v>2</v>
      </c>
      <c r="L28" s="79">
        <v>2</v>
      </c>
      <c r="M28" s="79">
        <v>2</v>
      </c>
      <c r="N28" s="79">
        <v>0</v>
      </c>
      <c r="O28" s="79">
        <v>6</v>
      </c>
      <c r="P28" s="79">
        <v>0</v>
      </c>
      <c r="Q28" s="145">
        <f>SUM(K28:P28)</f>
        <v>12</v>
      </c>
      <c r="R28" s="145">
        <f>Q28*100/80</f>
        <v>15</v>
      </c>
      <c r="S28" s="79"/>
    </row>
    <row r="29" spans="2:19" ht="18.75" x14ac:dyDescent="0.25">
      <c r="B29" s="65">
        <v>23</v>
      </c>
      <c r="C29" s="13" t="s">
        <v>305</v>
      </c>
      <c r="D29" s="13" t="s">
        <v>306</v>
      </c>
      <c r="E29" s="13" t="s">
        <v>307</v>
      </c>
      <c r="F29" s="75" t="s">
        <v>12</v>
      </c>
      <c r="G29" s="12" t="s">
        <v>13</v>
      </c>
      <c r="H29" s="14">
        <v>40039</v>
      </c>
      <c r="I29" s="8" t="s">
        <v>21</v>
      </c>
      <c r="J29" s="13" t="s">
        <v>299</v>
      </c>
      <c r="K29" s="48">
        <v>1</v>
      </c>
      <c r="L29" s="79">
        <v>0</v>
      </c>
      <c r="M29" s="79">
        <v>5</v>
      </c>
      <c r="N29" s="79">
        <v>2</v>
      </c>
      <c r="O29" s="79">
        <v>4</v>
      </c>
      <c r="P29" s="79">
        <v>0</v>
      </c>
      <c r="Q29" s="145">
        <f>SUM(K29:P29)</f>
        <v>12</v>
      </c>
      <c r="R29" s="145">
        <f>Q29*100/80</f>
        <v>15</v>
      </c>
      <c r="S29" s="79"/>
    </row>
    <row r="30" spans="2:19" ht="18.75" x14ac:dyDescent="0.25">
      <c r="B30" s="64">
        <v>24</v>
      </c>
      <c r="C30" s="15" t="s">
        <v>297</v>
      </c>
      <c r="D30" s="15" t="s">
        <v>298</v>
      </c>
      <c r="E30" s="15" t="s">
        <v>136</v>
      </c>
      <c r="F30" s="73" t="s">
        <v>19</v>
      </c>
      <c r="G30" s="12" t="s">
        <v>13</v>
      </c>
      <c r="H30" s="16">
        <v>40039</v>
      </c>
      <c r="I30" s="8" t="s">
        <v>21</v>
      </c>
      <c r="J30" s="15" t="s">
        <v>299</v>
      </c>
      <c r="K30" s="56">
        <v>2</v>
      </c>
      <c r="L30" s="79">
        <v>0</v>
      </c>
      <c r="M30" s="79">
        <v>3</v>
      </c>
      <c r="N30" s="79">
        <v>0</v>
      </c>
      <c r="O30" s="79">
        <v>7</v>
      </c>
      <c r="P30" s="79">
        <v>0</v>
      </c>
      <c r="Q30" s="145">
        <f>SUM(K30:P30)</f>
        <v>12</v>
      </c>
      <c r="R30" s="145">
        <f>Q30*100/80</f>
        <v>15</v>
      </c>
      <c r="S30" s="79"/>
    </row>
    <row r="31" spans="2:19" s="193" customFormat="1" ht="18.75" x14ac:dyDescent="0.25">
      <c r="B31" s="153">
        <v>25</v>
      </c>
      <c r="C31" s="184" t="s">
        <v>466</v>
      </c>
      <c r="D31" s="184" t="s">
        <v>34</v>
      </c>
      <c r="E31" s="184" t="s">
        <v>467</v>
      </c>
      <c r="F31" s="185" t="s">
        <v>12</v>
      </c>
      <c r="G31" s="186" t="s">
        <v>13</v>
      </c>
      <c r="H31" s="187">
        <v>39950</v>
      </c>
      <c r="I31" s="184" t="s">
        <v>151</v>
      </c>
      <c r="J31" s="184" t="s">
        <v>152</v>
      </c>
      <c r="K31" s="188">
        <v>4</v>
      </c>
      <c r="L31" s="189">
        <v>0</v>
      </c>
      <c r="M31" s="190">
        <v>2</v>
      </c>
      <c r="N31" s="190">
        <v>0</v>
      </c>
      <c r="O31" s="191">
        <v>5</v>
      </c>
      <c r="P31" s="188">
        <v>1</v>
      </c>
      <c r="Q31" s="192">
        <f>SUM(K31:P31)</f>
        <v>12</v>
      </c>
      <c r="R31" s="192">
        <f>Q31*100/80</f>
        <v>15</v>
      </c>
      <c r="S31" s="191"/>
    </row>
    <row r="32" spans="2:19" ht="18.75" x14ac:dyDescent="0.25">
      <c r="B32" s="64">
        <v>26</v>
      </c>
      <c r="C32" s="15" t="s">
        <v>329</v>
      </c>
      <c r="D32" s="15" t="s">
        <v>276</v>
      </c>
      <c r="E32" s="15" t="s">
        <v>330</v>
      </c>
      <c r="F32" s="73" t="s">
        <v>12</v>
      </c>
      <c r="G32" s="12" t="s">
        <v>13</v>
      </c>
      <c r="H32" s="16" t="s">
        <v>331</v>
      </c>
      <c r="I32" s="8" t="s">
        <v>332</v>
      </c>
      <c r="J32" s="15" t="s">
        <v>115</v>
      </c>
      <c r="K32" s="56">
        <v>3</v>
      </c>
      <c r="L32" s="79">
        <v>0</v>
      </c>
      <c r="M32" s="79">
        <v>1</v>
      </c>
      <c r="N32" s="79">
        <v>0</v>
      </c>
      <c r="O32" s="79">
        <v>5</v>
      </c>
      <c r="P32" s="79">
        <v>2</v>
      </c>
      <c r="Q32" s="145">
        <f>SUM(K32:P32)</f>
        <v>11</v>
      </c>
      <c r="R32" s="145">
        <f>Q32*100/80</f>
        <v>13.75</v>
      </c>
      <c r="S32" s="79"/>
    </row>
    <row r="33" spans="2:19" ht="18.75" x14ac:dyDescent="0.25">
      <c r="B33" s="65">
        <v>27</v>
      </c>
      <c r="C33" s="11" t="s">
        <v>316</v>
      </c>
      <c r="D33" s="11" t="s">
        <v>317</v>
      </c>
      <c r="E33" s="11" t="s">
        <v>318</v>
      </c>
      <c r="F33" s="72" t="s">
        <v>19</v>
      </c>
      <c r="G33" s="12" t="s">
        <v>13</v>
      </c>
      <c r="H33" s="33">
        <v>40092</v>
      </c>
      <c r="I33" s="12" t="s">
        <v>312</v>
      </c>
      <c r="J33" s="11" t="s">
        <v>81</v>
      </c>
      <c r="K33" s="60">
        <v>3</v>
      </c>
      <c r="L33" s="83">
        <v>1</v>
      </c>
      <c r="M33" s="81">
        <v>0</v>
      </c>
      <c r="N33" s="81">
        <v>1</v>
      </c>
      <c r="O33" s="52">
        <v>6</v>
      </c>
      <c r="P33" s="53">
        <v>0</v>
      </c>
      <c r="Q33" s="145">
        <f>SUM(K33:P33)</f>
        <v>11</v>
      </c>
      <c r="R33" s="145">
        <f>Q33*100/80</f>
        <v>13.75</v>
      </c>
      <c r="S33" s="79"/>
    </row>
    <row r="34" spans="2:19" ht="18.75" x14ac:dyDescent="0.25">
      <c r="B34" s="64">
        <v>28</v>
      </c>
      <c r="C34" s="8" t="s">
        <v>472</v>
      </c>
      <c r="D34" s="8" t="s">
        <v>473</v>
      </c>
      <c r="E34" s="8" t="s">
        <v>75</v>
      </c>
      <c r="F34" s="76" t="s">
        <v>12</v>
      </c>
      <c r="G34" s="12" t="s">
        <v>13</v>
      </c>
      <c r="H34" s="16">
        <v>40278</v>
      </c>
      <c r="I34" s="8" t="s">
        <v>474</v>
      </c>
      <c r="J34" s="8" t="s">
        <v>22</v>
      </c>
      <c r="K34" s="53">
        <v>4</v>
      </c>
      <c r="L34" s="79">
        <v>4</v>
      </c>
      <c r="M34" s="79">
        <v>0</v>
      </c>
      <c r="N34" s="79">
        <v>0</v>
      </c>
      <c r="O34" s="79">
        <v>2</v>
      </c>
      <c r="P34" s="79">
        <v>0</v>
      </c>
      <c r="Q34" s="145">
        <f>SUM(K34:P34)</f>
        <v>10</v>
      </c>
      <c r="R34" s="145">
        <f>Q34*100/80</f>
        <v>12.5</v>
      </c>
      <c r="S34" s="79"/>
    </row>
    <row r="35" spans="2:19" ht="18.75" x14ac:dyDescent="0.25">
      <c r="B35" s="65">
        <v>29</v>
      </c>
      <c r="C35" s="17" t="s">
        <v>337</v>
      </c>
      <c r="D35" s="17" t="s">
        <v>187</v>
      </c>
      <c r="E35" s="17" t="s">
        <v>338</v>
      </c>
      <c r="F35" s="74" t="s">
        <v>12</v>
      </c>
      <c r="G35" s="12" t="s">
        <v>13</v>
      </c>
      <c r="H35" s="16">
        <v>40174</v>
      </c>
      <c r="I35" s="8" t="s">
        <v>339</v>
      </c>
      <c r="J35" s="17" t="s">
        <v>138</v>
      </c>
      <c r="K35" s="50">
        <v>0</v>
      </c>
      <c r="L35" s="79">
        <v>4</v>
      </c>
      <c r="M35" s="79">
        <v>1</v>
      </c>
      <c r="N35" s="79">
        <v>0</v>
      </c>
      <c r="O35" s="79">
        <v>4</v>
      </c>
      <c r="P35" s="79">
        <v>1</v>
      </c>
      <c r="Q35" s="145">
        <f>SUM(K35:P35)</f>
        <v>10</v>
      </c>
      <c r="R35" s="145">
        <f>Q35*100/80</f>
        <v>12.5</v>
      </c>
      <c r="S35" s="79"/>
    </row>
    <row r="36" spans="2:19" ht="18.75" x14ac:dyDescent="0.25">
      <c r="B36" s="64">
        <v>30</v>
      </c>
      <c r="C36" s="17" t="s">
        <v>346</v>
      </c>
      <c r="D36" s="17" t="s">
        <v>196</v>
      </c>
      <c r="E36" s="17" t="s">
        <v>347</v>
      </c>
      <c r="F36" s="74" t="s">
        <v>19</v>
      </c>
      <c r="G36" s="12" t="s">
        <v>13</v>
      </c>
      <c r="H36" s="66">
        <v>40143</v>
      </c>
      <c r="I36" s="8" t="s">
        <v>339</v>
      </c>
      <c r="J36" s="17" t="s">
        <v>138</v>
      </c>
      <c r="K36" s="50">
        <v>4</v>
      </c>
      <c r="L36" s="79">
        <v>0</v>
      </c>
      <c r="M36" s="79">
        <v>1</v>
      </c>
      <c r="N36" s="79">
        <v>0</v>
      </c>
      <c r="O36" s="79">
        <v>2</v>
      </c>
      <c r="P36" s="79">
        <v>3</v>
      </c>
      <c r="Q36" s="145">
        <f>SUM(K36:P36)</f>
        <v>10</v>
      </c>
      <c r="R36" s="145">
        <f>Q36*100/80</f>
        <v>12.5</v>
      </c>
      <c r="S36" s="79"/>
    </row>
    <row r="37" spans="2:19" ht="18.75" x14ac:dyDescent="0.25">
      <c r="B37" s="65">
        <v>31</v>
      </c>
      <c r="C37" s="15" t="s">
        <v>364</v>
      </c>
      <c r="D37" s="15" t="s">
        <v>365</v>
      </c>
      <c r="E37" s="15" t="s">
        <v>295</v>
      </c>
      <c r="F37" s="73" t="s">
        <v>12</v>
      </c>
      <c r="G37" s="12" t="s">
        <v>13</v>
      </c>
      <c r="H37" s="16">
        <v>40238</v>
      </c>
      <c r="I37" s="8" t="s">
        <v>171</v>
      </c>
      <c r="J37" s="15" t="s">
        <v>172</v>
      </c>
      <c r="K37" s="48">
        <v>1</v>
      </c>
      <c r="L37" s="79">
        <v>0</v>
      </c>
      <c r="M37" s="79">
        <v>2</v>
      </c>
      <c r="N37" s="79">
        <v>0</v>
      </c>
      <c r="O37" s="79">
        <v>4</v>
      </c>
      <c r="P37" s="79">
        <v>1</v>
      </c>
      <c r="Q37" s="145">
        <f>SUM(K37:P37)</f>
        <v>8</v>
      </c>
      <c r="R37" s="145">
        <f>Q37*100/80</f>
        <v>10</v>
      </c>
      <c r="S37" s="79"/>
    </row>
    <row r="38" spans="2:19" ht="18.75" x14ac:dyDescent="0.25">
      <c r="B38" s="64">
        <v>32</v>
      </c>
      <c r="C38" s="15" t="s">
        <v>349</v>
      </c>
      <c r="D38" s="15" t="s">
        <v>34</v>
      </c>
      <c r="E38" s="15" t="s">
        <v>350</v>
      </c>
      <c r="F38" s="73" t="s">
        <v>12</v>
      </c>
      <c r="G38" s="12" t="s">
        <v>13</v>
      </c>
      <c r="H38" s="16">
        <v>40130</v>
      </c>
      <c r="I38" s="8" t="s">
        <v>142</v>
      </c>
      <c r="J38" s="15" t="s">
        <v>143</v>
      </c>
      <c r="K38" s="48">
        <v>2</v>
      </c>
      <c r="L38" s="53">
        <v>0</v>
      </c>
      <c r="M38" s="81">
        <v>2</v>
      </c>
      <c r="N38" s="81">
        <v>0</v>
      </c>
      <c r="O38" s="52">
        <v>4</v>
      </c>
      <c r="P38" s="53">
        <v>0</v>
      </c>
      <c r="Q38" s="145">
        <f>SUM(K38:P38)</f>
        <v>8</v>
      </c>
      <c r="R38" s="145">
        <f>Q38*100/80</f>
        <v>10</v>
      </c>
      <c r="S38" s="79"/>
    </row>
    <row r="39" spans="2:19" ht="18.75" x14ac:dyDescent="0.25">
      <c r="B39" s="65">
        <v>33</v>
      </c>
      <c r="C39" s="17" t="s">
        <v>344</v>
      </c>
      <c r="D39" s="17" t="s">
        <v>139</v>
      </c>
      <c r="E39" s="17" t="s">
        <v>345</v>
      </c>
      <c r="F39" s="74" t="s">
        <v>12</v>
      </c>
      <c r="G39" s="12" t="s">
        <v>13</v>
      </c>
      <c r="H39" s="66">
        <v>39964</v>
      </c>
      <c r="I39" s="8" t="s">
        <v>339</v>
      </c>
      <c r="J39" s="17" t="s">
        <v>138</v>
      </c>
      <c r="K39" s="58">
        <v>3</v>
      </c>
      <c r="L39" s="79">
        <v>0</v>
      </c>
      <c r="M39" s="79">
        <v>1</v>
      </c>
      <c r="N39" s="79">
        <v>0</v>
      </c>
      <c r="O39" s="79">
        <v>1</v>
      </c>
      <c r="P39" s="79">
        <v>2</v>
      </c>
      <c r="Q39" s="145">
        <f>SUM(K39:P39)</f>
        <v>7</v>
      </c>
      <c r="R39" s="145">
        <f>Q39*100/80</f>
        <v>8.75</v>
      </c>
      <c r="S39" s="79"/>
    </row>
    <row r="40" spans="2:19" ht="18.75" x14ac:dyDescent="0.25">
      <c r="B40" s="64">
        <v>34</v>
      </c>
      <c r="C40" s="15" t="s">
        <v>300</v>
      </c>
      <c r="D40" s="15" t="s">
        <v>230</v>
      </c>
      <c r="E40" s="15" t="s">
        <v>24</v>
      </c>
      <c r="F40" s="73" t="s">
        <v>19</v>
      </c>
      <c r="G40" s="12" t="s">
        <v>13</v>
      </c>
      <c r="H40" s="16">
        <v>39948</v>
      </c>
      <c r="I40" s="8" t="s">
        <v>21</v>
      </c>
      <c r="J40" s="15" t="s">
        <v>299</v>
      </c>
      <c r="K40" s="48">
        <v>3</v>
      </c>
      <c r="L40" s="79">
        <v>0</v>
      </c>
      <c r="M40" s="79">
        <v>3</v>
      </c>
      <c r="N40" s="79">
        <v>0</v>
      </c>
      <c r="O40" s="79">
        <v>0</v>
      </c>
      <c r="P40" s="79">
        <v>1</v>
      </c>
      <c r="Q40" s="145">
        <f>SUM(K40:P40)</f>
        <v>7</v>
      </c>
      <c r="R40" s="145">
        <f>Q40*100/80</f>
        <v>8.75</v>
      </c>
      <c r="S40" s="79"/>
    </row>
    <row r="41" spans="2:19" ht="18.75" x14ac:dyDescent="0.25">
      <c r="B41" s="65">
        <v>35</v>
      </c>
      <c r="C41" s="15" t="s">
        <v>301</v>
      </c>
      <c r="D41" s="15" t="s">
        <v>192</v>
      </c>
      <c r="E41" s="15" t="s">
        <v>195</v>
      </c>
      <c r="F41" s="73" t="s">
        <v>19</v>
      </c>
      <c r="G41" s="12" t="s">
        <v>13</v>
      </c>
      <c r="H41" s="16">
        <v>40031</v>
      </c>
      <c r="I41" s="8" t="s">
        <v>21</v>
      </c>
      <c r="J41" s="15" t="s">
        <v>299</v>
      </c>
      <c r="K41" s="48">
        <v>3</v>
      </c>
      <c r="L41" s="79">
        <v>0</v>
      </c>
      <c r="M41" s="79">
        <v>0</v>
      </c>
      <c r="N41" s="79">
        <v>0</v>
      </c>
      <c r="O41" s="79">
        <v>4</v>
      </c>
      <c r="P41" s="79">
        <v>0</v>
      </c>
      <c r="Q41" s="145">
        <f>SUM(K41:P41)</f>
        <v>7</v>
      </c>
      <c r="R41" s="145">
        <f>Q41*100/80</f>
        <v>8.75</v>
      </c>
      <c r="S41" s="79"/>
    </row>
    <row r="42" spans="2:19" ht="18.75" x14ac:dyDescent="0.25">
      <c r="B42" s="64">
        <v>36</v>
      </c>
      <c r="C42" s="17" t="s">
        <v>324</v>
      </c>
      <c r="D42" s="17" t="s">
        <v>54</v>
      </c>
      <c r="E42" s="17" t="s">
        <v>325</v>
      </c>
      <c r="F42" s="74" t="s">
        <v>12</v>
      </c>
      <c r="G42" s="12" t="s">
        <v>13</v>
      </c>
      <c r="H42" s="16">
        <v>40049</v>
      </c>
      <c r="I42" s="8" t="s">
        <v>100</v>
      </c>
      <c r="J42" s="17" t="s">
        <v>103</v>
      </c>
      <c r="K42" s="57">
        <v>1</v>
      </c>
      <c r="L42" s="79">
        <v>0</v>
      </c>
      <c r="M42" s="79">
        <v>4</v>
      </c>
      <c r="N42" s="79">
        <v>0</v>
      </c>
      <c r="O42" s="79">
        <v>2</v>
      </c>
      <c r="P42" s="79">
        <v>0</v>
      </c>
      <c r="Q42" s="145">
        <f>SUM(K42:P42)</f>
        <v>7</v>
      </c>
      <c r="R42" s="145">
        <f>Q42*100/80</f>
        <v>8.75</v>
      </c>
      <c r="S42" s="79"/>
    </row>
    <row r="43" spans="2:19" s="43" customFormat="1" ht="18.75" x14ac:dyDescent="0.25">
      <c r="B43" s="65">
        <v>37</v>
      </c>
      <c r="C43" s="15" t="s">
        <v>333</v>
      </c>
      <c r="D43" s="15" t="s">
        <v>60</v>
      </c>
      <c r="E43" s="15" t="s">
        <v>334</v>
      </c>
      <c r="F43" s="73" t="s">
        <v>12</v>
      </c>
      <c r="G43" s="12" t="s">
        <v>13</v>
      </c>
      <c r="H43" s="16">
        <v>40084</v>
      </c>
      <c r="I43" s="8" t="s">
        <v>332</v>
      </c>
      <c r="J43" s="15" t="s">
        <v>115</v>
      </c>
      <c r="K43" s="48">
        <v>1</v>
      </c>
      <c r="L43" s="79">
        <v>0</v>
      </c>
      <c r="M43" s="79">
        <v>0</v>
      </c>
      <c r="N43" s="79">
        <v>0</v>
      </c>
      <c r="O43" s="79">
        <v>2</v>
      </c>
      <c r="P43" s="79">
        <v>3</v>
      </c>
      <c r="Q43" s="145">
        <f>SUM(K43:P43)</f>
        <v>6</v>
      </c>
      <c r="R43" s="145">
        <f>Q43*100/80</f>
        <v>7.5</v>
      </c>
      <c r="S43" s="52"/>
    </row>
    <row r="47" spans="2:19" ht="18.75" x14ac:dyDescent="0.3">
      <c r="I47" s="42" t="s">
        <v>510</v>
      </c>
    </row>
    <row r="48" spans="2:19" ht="18.75" x14ac:dyDescent="0.3">
      <c r="I48" s="42" t="s">
        <v>511</v>
      </c>
    </row>
    <row r="49" spans="9:9" ht="18.75" x14ac:dyDescent="0.3">
      <c r="I49" s="42" t="s">
        <v>512</v>
      </c>
    </row>
    <row r="50" spans="9:9" ht="18.75" x14ac:dyDescent="0.3">
      <c r="I50" s="42" t="s">
        <v>513</v>
      </c>
    </row>
    <row r="51" spans="9:9" ht="18.75" x14ac:dyDescent="0.3">
      <c r="I51" s="42" t="s">
        <v>514</v>
      </c>
    </row>
    <row r="52" spans="9:9" ht="18.75" x14ac:dyDescent="0.3">
      <c r="I52" s="42" t="s">
        <v>515</v>
      </c>
    </row>
    <row r="53" spans="9:9" ht="18.75" x14ac:dyDescent="0.3">
      <c r="I53" s="42" t="s">
        <v>516</v>
      </c>
    </row>
    <row r="54" spans="9:9" ht="18.75" x14ac:dyDescent="0.3">
      <c r="I54" s="42" t="s">
        <v>520</v>
      </c>
    </row>
    <row r="55" spans="9:9" ht="18.75" x14ac:dyDescent="0.3">
      <c r="I55" s="42" t="s">
        <v>519</v>
      </c>
    </row>
    <row r="56" spans="9:9" ht="18.75" x14ac:dyDescent="0.3">
      <c r="I56" s="42" t="s">
        <v>517</v>
      </c>
    </row>
    <row r="57" spans="9:9" ht="18.75" x14ac:dyDescent="0.3">
      <c r="I57" s="42" t="s">
        <v>521</v>
      </c>
    </row>
    <row r="58" spans="9:9" ht="18.75" x14ac:dyDescent="0.3">
      <c r="I58" s="42" t="s">
        <v>518</v>
      </c>
    </row>
  </sheetData>
  <sortState ref="B7:R43">
    <sortCondition descending="1" ref="Q7:Q43"/>
  </sortState>
  <mergeCells count="1">
    <mergeCell ref="C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6"/>
  <sheetViews>
    <sheetView topLeftCell="D1" workbookViewId="0">
      <selection activeCell="F11" sqref="F11"/>
    </sheetView>
  </sheetViews>
  <sheetFormatPr defaultRowHeight="15" x14ac:dyDescent="0.25"/>
  <cols>
    <col min="1" max="1" width="5.5703125" customWidth="1"/>
    <col min="2" max="2" width="4.5703125" customWidth="1"/>
    <col min="3" max="3" width="15.85546875" customWidth="1"/>
    <col min="4" max="4" width="11.85546875" customWidth="1"/>
    <col min="5" max="5" width="18.85546875" customWidth="1"/>
    <col min="6" max="6" width="10.7109375" customWidth="1"/>
    <col min="7" max="7" width="12.42578125" customWidth="1"/>
    <col min="8" max="8" width="12.85546875" customWidth="1"/>
    <col min="9" max="9" width="21.7109375" customWidth="1"/>
    <col min="10" max="10" width="34.5703125" customWidth="1"/>
    <col min="19" max="19" width="12.28515625" customWidth="1"/>
  </cols>
  <sheetData>
    <row r="1" spans="2:19" x14ac:dyDescent="0.25">
      <c r="E1" s="182" t="s">
        <v>504</v>
      </c>
      <c r="F1" s="183"/>
      <c r="G1" s="183"/>
      <c r="H1" s="183"/>
      <c r="I1" s="183"/>
      <c r="J1" s="183"/>
    </row>
    <row r="2" spans="2:19" x14ac:dyDescent="0.25">
      <c r="E2" s="124" t="s">
        <v>505</v>
      </c>
      <c r="F2" s="125" t="s">
        <v>287</v>
      </c>
      <c r="G2" s="125"/>
      <c r="H2" s="126"/>
      <c r="I2" s="126"/>
      <c r="J2" s="126"/>
    </row>
    <row r="3" spans="2:19" ht="29.25" x14ac:dyDescent="0.25">
      <c r="E3" s="124" t="s">
        <v>506</v>
      </c>
      <c r="F3" s="125" t="s">
        <v>509</v>
      </c>
      <c r="G3" s="125"/>
      <c r="H3" s="126"/>
      <c r="I3" s="126"/>
      <c r="J3" s="126"/>
    </row>
    <row r="4" spans="2:19" x14ac:dyDescent="0.25">
      <c r="E4" s="124" t="s">
        <v>507</v>
      </c>
      <c r="F4" s="127">
        <v>10</v>
      </c>
      <c r="G4" s="125"/>
      <c r="H4" s="126"/>
      <c r="I4" s="126"/>
      <c r="J4" s="126"/>
    </row>
    <row r="5" spans="2:19" ht="29.25" x14ac:dyDescent="0.25">
      <c r="E5" s="124" t="s">
        <v>508</v>
      </c>
      <c r="F5" s="125">
        <v>80</v>
      </c>
      <c r="G5" s="125"/>
      <c r="H5" s="126"/>
      <c r="I5" s="126"/>
      <c r="J5" s="126"/>
    </row>
    <row r="6" spans="2:19" ht="42.75" x14ac:dyDescent="0.25">
      <c r="B6" s="63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8</v>
      </c>
      <c r="K6" s="38" t="s">
        <v>495</v>
      </c>
      <c r="L6" s="38" t="s">
        <v>496</v>
      </c>
      <c r="M6" s="38" t="s">
        <v>497</v>
      </c>
      <c r="N6" s="38" t="s">
        <v>498</v>
      </c>
      <c r="O6" s="38" t="s">
        <v>499</v>
      </c>
      <c r="P6" s="38" t="s">
        <v>500</v>
      </c>
      <c r="Q6" s="38" t="s">
        <v>501</v>
      </c>
      <c r="R6" s="39" t="s">
        <v>502</v>
      </c>
      <c r="S6" s="39" t="s">
        <v>503</v>
      </c>
    </row>
    <row r="7" spans="2:19" ht="18.75" x14ac:dyDescent="0.3">
      <c r="B7" s="4">
        <v>1</v>
      </c>
      <c r="C7" s="2" t="s">
        <v>393</v>
      </c>
      <c r="D7" s="2" t="s">
        <v>72</v>
      </c>
      <c r="E7" s="2" t="s">
        <v>394</v>
      </c>
      <c r="F7" s="150" t="s">
        <v>19</v>
      </c>
      <c r="G7" s="1" t="s">
        <v>13</v>
      </c>
      <c r="H7" s="157">
        <v>39451</v>
      </c>
      <c r="I7" s="1" t="s">
        <v>100</v>
      </c>
      <c r="J7" s="1" t="s">
        <v>100</v>
      </c>
      <c r="K7" s="151">
        <v>4</v>
      </c>
      <c r="L7" s="152">
        <v>6</v>
      </c>
      <c r="M7" s="152">
        <v>8</v>
      </c>
      <c r="N7" s="152">
        <v>4</v>
      </c>
      <c r="O7" s="152">
        <v>10</v>
      </c>
      <c r="P7" s="152">
        <v>10</v>
      </c>
      <c r="Q7" s="155">
        <f t="shared" ref="Q7:Q42" si="0">SUM(K7:P7)</f>
        <v>42</v>
      </c>
      <c r="R7" s="152">
        <f t="shared" ref="R7:R42" si="1">Q7*100/80</f>
        <v>52.5</v>
      </c>
      <c r="S7" s="152" t="s">
        <v>526</v>
      </c>
    </row>
    <row r="8" spans="2:19" ht="18.75" x14ac:dyDescent="0.3">
      <c r="B8" s="87">
        <v>2</v>
      </c>
      <c r="C8" s="88" t="s">
        <v>297</v>
      </c>
      <c r="D8" s="88" t="s">
        <v>369</v>
      </c>
      <c r="E8" s="88" t="s">
        <v>136</v>
      </c>
      <c r="F8" s="99" t="s">
        <v>19</v>
      </c>
      <c r="G8" s="86" t="s">
        <v>13</v>
      </c>
      <c r="H8" s="106">
        <v>39592</v>
      </c>
      <c r="I8" s="86" t="s">
        <v>21</v>
      </c>
      <c r="J8" s="88" t="s">
        <v>22</v>
      </c>
      <c r="K8" s="56">
        <v>2</v>
      </c>
      <c r="L8" s="122">
        <v>8</v>
      </c>
      <c r="M8" s="122">
        <v>11</v>
      </c>
      <c r="N8" s="122">
        <v>6</v>
      </c>
      <c r="O8" s="122">
        <v>7</v>
      </c>
      <c r="P8" s="78">
        <v>0</v>
      </c>
      <c r="Q8" s="123">
        <f t="shared" si="0"/>
        <v>34</v>
      </c>
      <c r="R8" s="78">
        <f t="shared" si="1"/>
        <v>42.5</v>
      </c>
      <c r="S8" s="78"/>
    </row>
    <row r="9" spans="2:19" ht="18.75" x14ac:dyDescent="0.3">
      <c r="B9" s="87">
        <v>3</v>
      </c>
      <c r="C9" s="8" t="s">
        <v>481</v>
      </c>
      <c r="D9" s="8" t="s">
        <v>482</v>
      </c>
      <c r="E9" s="8" t="s">
        <v>483</v>
      </c>
      <c r="F9" s="101" t="s">
        <v>19</v>
      </c>
      <c r="G9" s="86" t="s">
        <v>13</v>
      </c>
      <c r="H9" s="109">
        <v>39784</v>
      </c>
      <c r="I9" s="8" t="s">
        <v>21</v>
      </c>
      <c r="J9" s="8" t="s">
        <v>22</v>
      </c>
      <c r="K9" s="121">
        <v>8</v>
      </c>
      <c r="L9" s="78">
        <v>4</v>
      </c>
      <c r="M9" s="78">
        <v>10</v>
      </c>
      <c r="N9" s="78">
        <v>9</v>
      </c>
      <c r="O9" s="78">
        <v>0</v>
      </c>
      <c r="P9" s="78">
        <v>0</v>
      </c>
      <c r="Q9" s="123">
        <f t="shared" si="0"/>
        <v>31</v>
      </c>
      <c r="R9" s="78">
        <f t="shared" si="1"/>
        <v>38.75</v>
      </c>
      <c r="S9" s="78"/>
    </row>
    <row r="10" spans="2:19" ht="18.75" x14ac:dyDescent="0.3">
      <c r="B10" s="87">
        <v>4</v>
      </c>
      <c r="C10" s="8" t="s">
        <v>308</v>
      </c>
      <c r="D10" s="8" t="s">
        <v>475</v>
      </c>
      <c r="E10" s="8" t="s">
        <v>242</v>
      </c>
      <c r="F10" s="101" t="s">
        <v>19</v>
      </c>
      <c r="G10" s="86" t="s">
        <v>13</v>
      </c>
      <c r="H10" s="109">
        <v>39736</v>
      </c>
      <c r="I10" s="8" t="s">
        <v>21</v>
      </c>
      <c r="J10" s="8" t="s">
        <v>22</v>
      </c>
      <c r="K10" s="121">
        <v>8</v>
      </c>
      <c r="L10" s="78">
        <v>4</v>
      </c>
      <c r="M10" s="78">
        <v>9</v>
      </c>
      <c r="N10" s="78">
        <v>0</v>
      </c>
      <c r="O10" s="78">
        <v>9</v>
      </c>
      <c r="P10" s="78">
        <v>0</v>
      </c>
      <c r="Q10" s="123">
        <f t="shared" si="0"/>
        <v>30</v>
      </c>
      <c r="R10" s="78">
        <f t="shared" si="1"/>
        <v>37.5</v>
      </c>
      <c r="S10" s="78"/>
    </row>
    <row r="11" spans="2:19" ht="18.75" x14ac:dyDescent="0.3">
      <c r="B11" s="87">
        <v>5</v>
      </c>
      <c r="C11" s="9" t="s">
        <v>405</v>
      </c>
      <c r="D11" s="9" t="s">
        <v>263</v>
      </c>
      <c r="E11" s="9" t="s">
        <v>406</v>
      </c>
      <c r="F11" s="101" t="s">
        <v>12</v>
      </c>
      <c r="G11" s="86" t="s">
        <v>13</v>
      </c>
      <c r="H11" s="112">
        <v>39786</v>
      </c>
      <c r="I11" s="9" t="s">
        <v>151</v>
      </c>
      <c r="J11" s="9" t="s">
        <v>152</v>
      </c>
      <c r="K11" s="121">
        <v>3</v>
      </c>
      <c r="L11" s="78">
        <v>9</v>
      </c>
      <c r="M11" s="78">
        <v>9</v>
      </c>
      <c r="N11" s="78">
        <v>0</v>
      </c>
      <c r="O11" s="78">
        <v>8</v>
      </c>
      <c r="P11" s="78">
        <v>1</v>
      </c>
      <c r="Q11" s="123">
        <f t="shared" si="0"/>
        <v>30</v>
      </c>
      <c r="R11" s="78">
        <f t="shared" si="1"/>
        <v>37.5</v>
      </c>
      <c r="S11" s="78"/>
    </row>
    <row r="12" spans="2:19" ht="18.75" x14ac:dyDescent="0.3">
      <c r="B12" s="87">
        <v>6</v>
      </c>
      <c r="C12" s="8" t="s">
        <v>481</v>
      </c>
      <c r="D12" s="8" t="s">
        <v>281</v>
      </c>
      <c r="E12" s="8" t="s">
        <v>483</v>
      </c>
      <c r="F12" s="101" t="s">
        <v>19</v>
      </c>
      <c r="G12" s="86" t="s">
        <v>13</v>
      </c>
      <c r="H12" s="109">
        <v>39784</v>
      </c>
      <c r="I12" s="8" t="s">
        <v>21</v>
      </c>
      <c r="J12" s="8" t="s">
        <v>22</v>
      </c>
      <c r="K12" s="121">
        <v>7</v>
      </c>
      <c r="L12" s="78">
        <v>4</v>
      </c>
      <c r="M12" s="78">
        <v>10</v>
      </c>
      <c r="N12" s="78">
        <v>0</v>
      </c>
      <c r="O12" s="78">
        <v>7</v>
      </c>
      <c r="P12" s="78">
        <v>0</v>
      </c>
      <c r="Q12" s="123">
        <f t="shared" si="0"/>
        <v>28</v>
      </c>
      <c r="R12" s="78">
        <f t="shared" si="1"/>
        <v>35</v>
      </c>
      <c r="S12" s="78"/>
    </row>
    <row r="13" spans="2:19" ht="18.75" x14ac:dyDescent="0.3">
      <c r="B13" s="87">
        <v>7</v>
      </c>
      <c r="C13" s="9" t="s">
        <v>476</v>
      </c>
      <c r="D13" s="9" t="s">
        <v>477</v>
      </c>
      <c r="E13" s="9" t="s">
        <v>75</v>
      </c>
      <c r="F13" s="101" t="s">
        <v>12</v>
      </c>
      <c r="G13" s="86" t="s">
        <v>13</v>
      </c>
      <c r="H13" s="108">
        <v>39483</v>
      </c>
      <c r="I13" s="9" t="s">
        <v>151</v>
      </c>
      <c r="J13" s="9" t="s">
        <v>363</v>
      </c>
      <c r="K13" s="121">
        <v>4</v>
      </c>
      <c r="L13" s="78">
        <v>6</v>
      </c>
      <c r="M13" s="78">
        <v>10</v>
      </c>
      <c r="N13" s="78">
        <v>0</v>
      </c>
      <c r="O13" s="78">
        <v>8</v>
      </c>
      <c r="P13" s="78">
        <v>0</v>
      </c>
      <c r="Q13" s="123">
        <f t="shared" si="0"/>
        <v>28</v>
      </c>
      <c r="R13" s="78">
        <f t="shared" si="1"/>
        <v>35</v>
      </c>
      <c r="S13" s="78"/>
    </row>
    <row r="14" spans="2:19" ht="18.75" x14ac:dyDescent="0.3">
      <c r="B14" s="87">
        <v>8</v>
      </c>
      <c r="C14" s="88" t="s">
        <v>414</v>
      </c>
      <c r="D14" s="88" t="s">
        <v>415</v>
      </c>
      <c r="E14" s="88" t="s">
        <v>237</v>
      </c>
      <c r="F14" s="99" t="s">
        <v>19</v>
      </c>
      <c r="G14" s="86" t="s">
        <v>13</v>
      </c>
      <c r="H14" s="106">
        <v>39663</v>
      </c>
      <c r="I14" s="86" t="s">
        <v>171</v>
      </c>
      <c r="J14" s="88" t="s">
        <v>172</v>
      </c>
      <c r="K14" s="56">
        <v>6</v>
      </c>
      <c r="L14" s="78">
        <v>3</v>
      </c>
      <c r="M14" s="78">
        <v>3</v>
      </c>
      <c r="N14" s="78">
        <v>0</v>
      </c>
      <c r="O14" s="78">
        <v>8</v>
      </c>
      <c r="P14" s="78">
        <v>3</v>
      </c>
      <c r="Q14" s="123">
        <f t="shared" si="0"/>
        <v>23</v>
      </c>
      <c r="R14" s="78">
        <f t="shared" si="1"/>
        <v>28.75</v>
      </c>
      <c r="S14" s="78"/>
    </row>
    <row r="15" spans="2:19" ht="18.75" x14ac:dyDescent="0.3">
      <c r="B15" s="87">
        <v>9</v>
      </c>
      <c r="C15" s="88" t="s">
        <v>397</v>
      </c>
      <c r="D15" s="88" t="s">
        <v>398</v>
      </c>
      <c r="E15" s="88" t="s">
        <v>51</v>
      </c>
      <c r="F15" s="149" t="s">
        <v>12</v>
      </c>
      <c r="G15" s="86" t="s">
        <v>13</v>
      </c>
      <c r="H15" s="106">
        <v>39662</v>
      </c>
      <c r="I15" s="86" t="s">
        <v>257</v>
      </c>
      <c r="J15" s="88" t="s">
        <v>258</v>
      </c>
      <c r="K15" s="48">
        <v>5</v>
      </c>
      <c r="L15" s="78">
        <v>0</v>
      </c>
      <c r="M15" s="78">
        <v>7.5</v>
      </c>
      <c r="N15" s="78">
        <v>2.5</v>
      </c>
      <c r="O15" s="78">
        <v>4.5</v>
      </c>
      <c r="P15" s="78">
        <v>1.5</v>
      </c>
      <c r="Q15" s="123">
        <f t="shared" si="0"/>
        <v>21</v>
      </c>
      <c r="R15" s="78">
        <f t="shared" si="1"/>
        <v>26.25</v>
      </c>
      <c r="S15" s="78"/>
    </row>
    <row r="16" spans="2:19" ht="18" customHeight="1" x14ac:dyDescent="0.3">
      <c r="B16" s="87">
        <v>10</v>
      </c>
      <c r="C16" s="9" t="s">
        <v>480</v>
      </c>
      <c r="D16" s="9" t="s">
        <v>34</v>
      </c>
      <c r="E16" s="9" t="s">
        <v>42</v>
      </c>
      <c r="F16" s="156" t="s">
        <v>12</v>
      </c>
      <c r="G16" s="86" t="s">
        <v>13</v>
      </c>
      <c r="H16" s="108">
        <v>39497</v>
      </c>
      <c r="I16" s="9" t="s">
        <v>151</v>
      </c>
      <c r="J16" s="9" t="s">
        <v>363</v>
      </c>
      <c r="K16" s="121">
        <v>4</v>
      </c>
      <c r="L16" s="78">
        <v>5</v>
      </c>
      <c r="M16" s="78">
        <v>8</v>
      </c>
      <c r="N16" s="78">
        <v>0</v>
      </c>
      <c r="O16" s="78">
        <v>0</v>
      </c>
      <c r="P16" s="78">
        <v>0</v>
      </c>
      <c r="Q16" s="123">
        <f t="shared" si="0"/>
        <v>17</v>
      </c>
      <c r="R16" s="78">
        <f t="shared" si="1"/>
        <v>21.25</v>
      </c>
      <c r="S16" s="78"/>
    </row>
    <row r="17" spans="2:19" ht="18.75" x14ac:dyDescent="0.3">
      <c r="B17" s="87">
        <v>11</v>
      </c>
      <c r="C17" s="87" t="s">
        <v>410</v>
      </c>
      <c r="D17" s="88" t="s">
        <v>227</v>
      </c>
      <c r="E17" s="88" t="s">
        <v>411</v>
      </c>
      <c r="F17" s="149" t="s">
        <v>19</v>
      </c>
      <c r="G17" s="86" t="s">
        <v>13</v>
      </c>
      <c r="H17" s="110">
        <v>39513</v>
      </c>
      <c r="I17" s="98" t="s">
        <v>161</v>
      </c>
      <c r="J17" s="98" t="s">
        <v>162</v>
      </c>
      <c r="K17" s="55">
        <v>4</v>
      </c>
      <c r="L17" s="78">
        <v>0</v>
      </c>
      <c r="M17" s="78">
        <v>6</v>
      </c>
      <c r="N17" s="78">
        <v>1</v>
      </c>
      <c r="O17" s="78">
        <v>2</v>
      </c>
      <c r="P17" s="78">
        <v>3</v>
      </c>
      <c r="Q17" s="123">
        <f t="shared" si="0"/>
        <v>16</v>
      </c>
      <c r="R17" s="78">
        <f t="shared" si="1"/>
        <v>20</v>
      </c>
      <c r="S17" s="78"/>
    </row>
    <row r="18" spans="2:19" ht="18.75" x14ac:dyDescent="0.3">
      <c r="B18" s="87">
        <v>12</v>
      </c>
      <c r="C18" s="9" t="s">
        <v>478</v>
      </c>
      <c r="D18" s="9" t="s">
        <v>479</v>
      </c>
      <c r="E18" s="9" t="s">
        <v>334</v>
      </c>
      <c r="F18" s="101" t="s">
        <v>12</v>
      </c>
      <c r="G18" s="86" t="s">
        <v>13</v>
      </c>
      <c r="H18" s="108">
        <v>39713</v>
      </c>
      <c r="I18" s="9" t="s">
        <v>151</v>
      </c>
      <c r="J18" s="9" t="s">
        <v>363</v>
      </c>
      <c r="K18" s="121">
        <v>4</v>
      </c>
      <c r="L18" s="78">
        <v>5</v>
      </c>
      <c r="M18" s="78">
        <v>6</v>
      </c>
      <c r="N18" s="78">
        <v>0</v>
      </c>
      <c r="O18" s="78">
        <v>0</v>
      </c>
      <c r="P18" s="78">
        <v>0</v>
      </c>
      <c r="Q18" s="123">
        <f t="shared" si="0"/>
        <v>15</v>
      </c>
      <c r="R18" s="78">
        <f t="shared" si="1"/>
        <v>18.75</v>
      </c>
      <c r="S18" s="78"/>
    </row>
    <row r="19" spans="2:19" ht="18.75" x14ac:dyDescent="0.3">
      <c r="B19" s="87">
        <v>13</v>
      </c>
      <c r="C19" s="90" t="s">
        <v>91</v>
      </c>
      <c r="D19" s="90" t="s">
        <v>379</v>
      </c>
      <c r="E19" s="90" t="s">
        <v>255</v>
      </c>
      <c r="F19" s="100" t="s">
        <v>19</v>
      </c>
      <c r="G19" s="91" t="s">
        <v>13</v>
      </c>
      <c r="H19" s="107">
        <v>39738</v>
      </c>
      <c r="I19" s="91" t="s">
        <v>377</v>
      </c>
      <c r="J19" s="90" t="s">
        <v>81</v>
      </c>
      <c r="K19" s="49">
        <v>2</v>
      </c>
      <c r="L19" s="122">
        <v>5</v>
      </c>
      <c r="M19" s="122">
        <v>4</v>
      </c>
      <c r="N19" s="122">
        <v>0</v>
      </c>
      <c r="O19" s="122">
        <v>4</v>
      </c>
      <c r="P19" s="78">
        <v>0</v>
      </c>
      <c r="Q19" s="123">
        <f t="shared" si="0"/>
        <v>15</v>
      </c>
      <c r="R19" s="78">
        <f t="shared" si="1"/>
        <v>18.75</v>
      </c>
      <c r="S19" s="78"/>
    </row>
    <row r="20" spans="2:19" ht="18.75" x14ac:dyDescent="0.3">
      <c r="B20" s="87">
        <v>14</v>
      </c>
      <c r="C20" s="88" t="s">
        <v>372</v>
      </c>
      <c r="D20" s="88" t="s">
        <v>70</v>
      </c>
      <c r="E20" s="88" t="s">
        <v>61</v>
      </c>
      <c r="F20" s="99" t="s">
        <v>12</v>
      </c>
      <c r="G20" s="86" t="s">
        <v>13</v>
      </c>
      <c r="H20" s="110">
        <v>39871</v>
      </c>
      <c r="I20" s="86" t="s">
        <v>65</v>
      </c>
      <c r="J20" s="88" t="s">
        <v>66</v>
      </c>
      <c r="K20" s="48">
        <v>4</v>
      </c>
      <c r="L20" s="78">
        <v>1</v>
      </c>
      <c r="M20" s="78">
        <v>6</v>
      </c>
      <c r="N20" s="78">
        <v>0</v>
      </c>
      <c r="O20" s="78">
        <v>0</v>
      </c>
      <c r="P20" s="78">
        <v>4</v>
      </c>
      <c r="Q20" s="123">
        <f t="shared" si="0"/>
        <v>15</v>
      </c>
      <c r="R20" s="78">
        <f t="shared" si="1"/>
        <v>18.75</v>
      </c>
      <c r="S20" s="78"/>
    </row>
    <row r="21" spans="2:19" ht="18.75" x14ac:dyDescent="0.3">
      <c r="B21" s="87">
        <v>15</v>
      </c>
      <c r="C21" s="9" t="s">
        <v>407</v>
      </c>
      <c r="D21" s="9" t="s">
        <v>141</v>
      </c>
      <c r="E21" s="9" t="s">
        <v>408</v>
      </c>
      <c r="F21" s="101" t="s">
        <v>12</v>
      </c>
      <c r="G21" s="86" t="s">
        <v>13</v>
      </c>
      <c r="H21" s="108">
        <v>39713</v>
      </c>
      <c r="I21" s="9" t="s">
        <v>151</v>
      </c>
      <c r="J21" s="9" t="s">
        <v>363</v>
      </c>
      <c r="K21" s="121">
        <v>4</v>
      </c>
      <c r="L21" s="78">
        <v>4</v>
      </c>
      <c r="M21" s="78">
        <v>7</v>
      </c>
      <c r="N21" s="78">
        <v>0</v>
      </c>
      <c r="O21" s="78">
        <v>0</v>
      </c>
      <c r="P21" s="78">
        <v>0</v>
      </c>
      <c r="Q21" s="123">
        <f t="shared" si="0"/>
        <v>15</v>
      </c>
      <c r="R21" s="78">
        <f t="shared" si="1"/>
        <v>18.75</v>
      </c>
      <c r="S21" s="78"/>
    </row>
    <row r="22" spans="2:19" ht="18.75" x14ac:dyDescent="0.3">
      <c r="B22" s="87">
        <v>16</v>
      </c>
      <c r="C22" s="88" t="s">
        <v>370</v>
      </c>
      <c r="D22" s="88" t="s">
        <v>277</v>
      </c>
      <c r="E22" s="88" t="s">
        <v>371</v>
      </c>
      <c r="F22" s="99" t="s">
        <v>12</v>
      </c>
      <c r="G22" s="86" t="s">
        <v>13</v>
      </c>
      <c r="H22" s="106">
        <v>39667</v>
      </c>
      <c r="I22" s="86" t="s">
        <v>65</v>
      </c>
      <c r="J22" s="88" t="s">
        <v>66</v>
      </c>
      <c r="K22" s="56">
        <v>3</v>
      </c>
      <c r="L22" s="78">
        <v>0</v>
      </c>
      <c r="M22" s="78">
        <v>4</v>
      </c>
      <c r="N22" s="78">
        <v>0</v>
      </c>
      <c r="O22" s="78">
        <v>4</v>
      </c>
      <c r="P22" s="78">
        <v>3</v>
      </c>
      <c r="Q22" s="123">
        <f t="shared" si="0"/>
        <v>14</v>
      </c>
      <c r="R22" s="78">
        <f t="shared" si="1"/>
        <v>17.5</v>
      </c>
      <c r="S22" s="78"/>
    </row>
    <row r="23" spans="2:19" ht="18.75" x14ac:dyDescent="0.3">
      <c r="B23" s="87">
        <v>17</v>
      </c>
      <c r="C23" s="88" t="s">
        <v>309</v>
      </c>
      <c r="D23" s="88" t="s">
        <v>229</v>
      </c>
      <c r="E23" s="88" t="s">
        <v>235</v>
      </c>
      <c r="F23" s="99" t="s">
        <v>12</v>
      </c>
      <c r="G23" s="86" t="s">
        <v>13</v>
      </c>
      <c r="H23" s="106">
        <v>39746</v>
      </c>
      <c r="I23" s="86" t="s">
        <v>257</v>
      </c>
      <c r="J23" s="88" t="s">
        <v>258</v>
      </c>
      <c r="K23" s="56">
        <v>4</v>
      </c>
      <c r="L23" s="78">
        <v>1</v>
      </c>
      <c r="M23" s="78">
        <v>3</v>
      </c>
      <c r="N23" s="78">
        <v>4</v>
      </c>
      <c r="O23" s="78">
        <v>1</v>
      </c>
      <c r="P23" s="78">
        <v>1</v>
      </c>
      <c r="Q23" s="123">
        <f t="shared" si="0"/>
        <v>14</v>
      </c>
      <c r="R23" s="78">
        <f t="shared" si="1"/>
        <v>17.5</v>
      </c>
      <c r="S23" s="78"/>
    </row>
    <row r="24" spans="2:19" ht="18.75" x14ac:dyDescent="0.3">
      <c r="B24" s="87">
        <v>18</v>
      </c>
      <c r="C24" s="86" t="s">
        <v>400</v>
      </c>
      <c r="D24" s="86" t="s">
        <v>277</v>
      </c>
      <c r="E24" s="86" t="s">
        <v>401</v>
      </c>
      <c r="F24" s="148" t="s">
        <v>12</v>
      </c>
      <c r="G24" s="86" t="s">
        <v>13</v>
      </c>
      <c r="H24" s="106">
        <v>39843</v>
      </c>
      <c r="I24" s="86" t="s">
        <v>151</v>
      </c>
      <c r="J24" s="86" t="s">
        <v>363</v>
      </c>
      <c r="K24" s="51">
        <v>2</v>
      </c>
      <c r="L24" s="78">
        <v>2</v>
      </c>
      <c r="M24" s="78">
        <v>3</v>
      </c>
      <c r="N24" s="78">
        <v>3</v>
      </c>
      <c r="O24" s="78">
        <v>1</v>
      </c>
      <c r="P24" s="78">
        <v>2</v>
      </c>
      <c r="Q24" s="123">
        <f t="shared" si="0"/>
        <v>13</v>
      </c>
      <c r="R24" s="78">
        <f t="shared" si="1"/>
        <v>16.25</v>
      </c>
      <c r="S24" s="78"/>
    </row>
    <row r="25" spans="2:19" ht="18.75" x14ac:dyDescent="0.3">
      <c r="B25" s="87">
        <v>19</v>
      </c>
      <c r="C25" s="90" t="s">
        <v>383</v>
      </c>
      <c r="D25" s="90" t="s">
        <v>41</v>
      </c>
      <c r="E25" s="90" t="s">
        <v>32</v>
      </c>
      <c r="F25" s="103" t="s">
        <v>12</v>
      </c>
      <c r="G25" s="91" t="s">
        <v>13</v>
      </c>
      <c r="H25" s="107">
        <v>39664</v>
      </c>
      <c r="I25" s="91" t="s">
        <v>377</v>
      </c>
      <c r="J25" s="90" t="s">
        <v>81</v>
      </c>
      <c r="K25" s="49">
        <v>4</v>
      </c>
      <c r="L25" s="78">
        <v>2</v>
      </c>
      <c r="M25" s="78">
        <v>5</v>
      </c>
      <c r="N25" s="78">
        <v>0</v>
      </c>
      <c r="O25" s="78">
        <v>2</v>
      </c>
      <c r="P25" s="78">
        <v>0</v>
      </c>
      <c r="Q25" s="123">
        <f t="shared" si="0"/>
        <v>13</v>
      </c>
      <c r="R25" s="78">
        <f t="shared" si="1"/>
        <v>16.25</v>
      </c>
      <c r="S25" s="78"/>
    </row>
    <row r="26" spans="2:19" ht="18.75" x14ac:dyDescent="0.3">
      <c r="B26" s="87">
        <v>20</v>
      </c>
      <c r="C26" s="86" t="s">
        <v>275</v>
      </c>
      <c r="D26" s="86" t="s">
        <v>399</v>
      </c>
      <c r="E26" s="86" t="s">
        <v>193</v>
      </c>
      <c r="F26" s="148" t="s">
        <v>12</v>
      </c>
      <c r="G26" s="86" t="s">
        <v>13</v>
      </c>
      <c r="H26" s="111">
        <v>39733</v>
      </c>
      <c r="I26" s="86" t="s">
        <v>151</v>
      </c>
      <c r="J26" s="86" t="s">
        <v>363</v>
      </c>
      <c r="K26" s="51">
        <v>2</v>
      </c>
      <c r="L26" s="78">
        <v>0</v>
      </c>
      <c r="M26" s="78">
        <v>2</v>
      </c>
      <c r="N26" s="78">
        <v>4</v>
      </c>
      <c r="O26" s="78">
        <v>1</v>
      </c>
      <c r="P26" s="78">
        <v>4</v>
      </c>
      <c r="Q26" s="123">
        <f t="shared" si="0"/>
        <v>13</v>
      </c>
      <c r="R26" s="78">
        <f t="shared" si="1"/>
        <v>16.25</v>
      </c>
      <c r="S26" s="78"/>
    </row>
    <row r="27" spans="2:19" ht="18.75" x14ac:dyDescent="0.3">
      <c r="B27" s="87">
        <v>21</v>
      </c>
      <c r="C27" s="90" t="s">
        <v>389</v>
      </c>
      <c r="D27" s="90" t="s">
        <v>390</v>
      </c>
      <c r="E27" s="90" t="s">
        <v>11</v>
      </c>
      <c r="F27" s="100" t="s">
        <v>12</v>
      </c>
      <c r="G27" s="91" t="s">
        <v>13</v>
      </c>
      <c r="H27" s="107">
        <v>39697</v>
      </c>
      <c r="I27" s="91" t="s">
        <v>377</v>
      </c>
      <c r="J27" s="90" t="s">
        <v>81</v>
      </c>
      <c r="K27" s="49">
        <v>5</v>
      </c>
      <c r="L27" s="122">
        <v>0</v>
      </c>
      <c r="M27" s="122">
        <v>5</v>
      </c>
      <c r="N27" s="122">
        <v>0</v>
      </c>
      <c r="O27" s="122">
        <v>0</v>
      </c>
      <c r="P27" s="78">
        <v>3</v>
      </c>
      <c r="Q27" s="123">
        <f t="shared" si="0"/>
        <v>13</v>
      </c>
      <c r="R27" s="78">
        <f t="shared" si="1"/>
        <v>16.25</v>
      </c>
      <c r="S27" s="78"/>
    </row>
    <row r="28" spans="2:19" ht="18.75" x14ac:dyDescent="0.3">
      <c r="B28" s="87">
        <v>22</v>
      </c>
      <c r="C28" s="10" t="s">
        <v>392</v>
      </c>
      <c r="D28" s="10" t="s">
        <v>489</v>
      </c>
      <c r="E28" s="10" t="s">
        <v>99</v>
      </c>
      <c r="F28" s="100" t="s">
        <v>19</v>
      </c>
      <c r="G28" s="91" t="s">
        <v>13</v>
      </c>
      <c r="H28" s="107">
        <v>39733</v>
      </c>
      <c r="I28" s="91" t="s">
        <v>377</v>
      </c>
      <c r="J28" s="90" t="s">
        <v>81</v>
      </c>
      <c r="K28" s="49">
        <v>4</v>
      </c>
      <c r="L28" s="78">
        <v>1</v>
      </c>
      <c r="M28" s="78">
        <v>7</v>
      </c>
      <c r="N28" s="78">
        <v>0</v>
      </c>
      <c r="O28" s="78">
        <v>0</v>
      </c>
      <c r="P28" s="78">
        <v>1</v>
      </c>
      <c r="Q28" s="123">
        <f t="shared" si="0"/>
        <v>13</v>
      </c>
      <c r="R28" s="78">
        <f t="shared" si="1"/>
        <v>16.25</v>
      </c>
      <c r="S28" s="78"/>
    </row>
    <row r="29" spans="2:19" ht="18.75" x14ac:dyDescent="0.3">
      <c r="B29" s="87">
        <v>23</v>
      </c>
      <c r="C29" s="87" t="s">
        <v>360</v>
      </c>
      <c r="D29" s="87" t="s">
        <v>31</v>
      </c>
      <c r="E29" s="8" t="s">
        <v>133</v>
      </c>
      <c r="F29" s="101" t="s">
        <v>12</v>
      </c>
      <c r="G29" s="86" t="s">
        <v>13</v>
      </c>
      <c r="H29" s="109">
        <v>39844</v>
      </c>
      <c r="I29" s="8" t="s">
        <v>151</v>
      </c>
      <c r="J29" s="8" t="s">
        <v>363</v>
      </c>
      <c r="K29" s="121">
        <v>4</v>
      </c>
      <c r="L29" s="78">
        <v>0</v>
      </c>
      <c r="M29" s="78">
        <v>5</v>
      </c>
      <c r="N29" s="78">
        <v>0</v>
      </c>
      <c r="O29" s="78">
        <v>0</v>
      </c>
      <c r="P29" s="78">
        <v>2</v>
      </c>
      <c r="Q29" s="123">
        <f t="shared" si="0"/>
        <v>11</v>
      </c>
      <c r="R29" s="78">
        <f t="shared" si="1"/>
        <v>13.75</v>
      </c>
      <c r="S29" s="78"/>
    </row>
    <row r="30" spans="2:19" ht="18.75" x14ac:dyDescent="0.3">
      <c r="B30" s="87">
        <v>24</v>
      </c>
      <c r="C30" s="87" t="s">
        <v>373</v>
      </c>
      <c r="D30" s="87" t="s">
        <v>229</v>
      </c>
      <c r="E30" s="87" t="s">
        <v>108</v>
      </c>
      <c r="F30" s="64" t="s">
        <v>12</v>
      </c>
      <c r="G30" s="86" t="s">
        <v>13</v>
      </c>
      <c r="H30" s="110">
        <v>39811</v>
      </c>
      <c r="I30" s="86" t="s">
        <v>65</v>
      </c>
      <c r="J30" s="88" t="s">
        <v>66</v>
      </c>
      <c r="K30" s="59">
        <v>4</v>
      </c>
      <c r="L30" s="122">
        <v>0</v>
      </c>
      <c r="M30" s="122">
        <v>7</v>
      </c>
      <c r="N30" s="122">
        <v>0</v>
      </c>
      <c r="O30" s="122">
        <v>0</v>
      </c>
      <c r="P30" s="78">
        <v>0</v>
      </c>
      <c r="Q30" s="123">
        <f t="shared" si="0"/>
        <v>11</v>
      </c>
      <c r="R30" s="78">
        <f t="shared" si="1"/>
        <v>13.75</v>
      </c>
      <c r="S30" s="78"/>
    </row>
    <row r="31" spans="2:19" ht="18.75" x14ac:dyDescent="0.3">
      <c r="B31" s="87">
        <v>25</v>
      </c>
      <c r="C31" s="96" t="s">
        <v>396</v>
      </c>
      <c r="D31" s="97" t="s">
        <v>387</v>
      </c>
      <c r="E31" s="97" t="s">
        <v>195</v>
      </c>
      <c r="F31" s="65" t="s">
        <v>19</v>
      </c>
      <c r="G31" s="96" t="s">
        <v>128</v>
      </c>
      <c r="H31" s="113">
        <v>39851</v>
      </c>
      <c r="I31" s="96" t="s">
        <v>395</v>
      </c>
      <c r="J31" s="96" t="s">
        <v>130</v>
      </c>
      <c r="K31" s="61">
        <v>4</v>
      </c>
      <c r="L31" s="122">
        <v>1</v>
      </c>
      <c r="M31" s="122">
        <v>4</v>
      </c>
      <c r="N31" s="122">
        <v>0</v>
      </c>
      <c r="O31" s="122">
        <v>2</v>
      </c>
      <c r="P31" s="78">
        <v>0</v>
      </c>
      <c r="Q31" s="123">
        <f t="shared" si="0"/>
        <v>11</v>
      </c>
      <c r="R31" s="78">
        <f t="shared" si="1"/>
        <v>13.75</v>
      </c>
      <c r="S31" s="78"/>
    </row>
    <row r="32" spans="2:19" ht="18.75" x14ac:dyDescent="0.3">
      <c r="B32" s="87">
        <v>26</v>
      </c>
      <c r="C32" s="90" t="s">
        <v>378</v>
      </c>
      <c r="D32" s="90" t="s">
        <v>361</v>
      </c>
      <c r="E32" s="90" t="s">
        <v>155</v>
      </c>
      <c r="F32" s="100" t="s">
        <v>19</v>
      </c>
      <c r="G32" s="91" t="s">
        <v>13</v>
      </c>
      <c r="H32" s="107">
        <v>39673</v>
      </c>
      <c r="I32" s="91" t="s">
        <v>377</v>
      </c>
      <c r="J32" s="90" t="s">
        <v>81</v>
      </c>
      <c r="K32" s="49">
        <v>2</v>
      </c>
      <c r="L32" s="78">
        <v>3</v>
      </c>
      <c r="M32" s="78">
        <v>5</v>
      </c>
      <c r="N32" s="78">
        <v>0</v>
      </c>
      <c r="O32" s="78">
        <v>0</v>
      </c>
      <c r="P32" s="78">
        <v>0</v>
      </c>
      <c r="Q32" s="123">
        <f t="shared" si="0"/>
        <v>10</v>
      </c>
      <c r="R32" s="78">
        <f t="shared" si="1"/>
        <v>12.5</v>
      </c>
      <c r="S32" s="78"/>
    </row>
    <row r="33" spans="2:19" ht="18.75" x14ac:dyDescent="0.3">
      <c r="B33" s="87">
        <v>27</v>
      </c>
      <c r="C33" s="10" t="s">
        <v>381</v>
      </c>
      <c r="D33" s="10" t="s">
        <v>382</v>
      </c>
      <c r="E33" s="10" t="s">
        <v>49</v>
      </c>
      <c r="F33" s="100" t="s">
        <v>19</v>
      </c>
      <c r="G33" s="91" t="s">
        <v>13</v>
      </c>
      <c r="H33" s="107">
        <v>39799</v>
      </c>
      <c r="I33" s="91" t="s">
        <v>377</v>
      </c>
      <c r="J33" s="90" t="s">
        <v>81</v>
      </c>
      <c r="K33" s="49">
        <v>3</v>
      </c>
      <c r="L33" s="78">
        <v>0</v>
      </c>
      <c r="M33" s="78">
        <v>4</v>
      </c>
      <c r="N33" s="78">
        <v>0</v>
      </c>
      <c r="O33" s="78">
        <v>1</v>
      </c>
      <c r="P33" s="78">
        <v>2</v>
      </c>
      <c r="Q33" s="123">
        <f t="shared" si="0"/>
        <v>10</v>
      </c>
      <c r="R33" s="78">
        <f t="shared" si="1"/>
        <v>12.5</v>
      </c>
      <c r="S33" s="78"/>
    </row>
    <row r="34" spans="2:19" ht="18.75" x14ac:dyDescent="0.3">
      <c r="B34" s="87">
        <v>28</v>
      </c>
      <c r="C34" s="90" t="s">
        <v>384</v>
      </c>
      <c r="D34" s="90" t="s">
        <v>298</v>
      </c>
      <c r="E34" s="90" t="s">
        <v>385</v>
      </c>
      <c r="F34" s="100" t="s">
        <v>19</v>
      </c>
      <c r="G34" s="91" t="s">
        <v>13</v>
      </c>
      <c r="H34" s="107">
        <v>39806</v>
      </c>
      <c r="I34" s="91" t="s">
        <v>377</v>
      </c>
      <c r="J34" s="90" t="s">
        <v>81</v>
      </c>
      <c r="K34" s="49">
        <v>5</v>
      </c>
      <c r="L34" s="78">
        <v>0</v>
      </c>
      <c r="M34" s="78">
        <v>1</v>
      </c>
      <c r="N34" s="78">
        <v>0</v>
      </c>
      <c r="O34" s="78">
        <v>3</v>
      </c>
      <c r="P34" s="78">
        <v>0</v>
      </c>
      <c r="Q34" s="123">
        <f t="shared" si="0"/>
        <v>9</v>
      </c>
      <c r="R34" s="78">
        <f t="shared" si="1"/>
        <v>11.25</v>
      </c>
      <c r="S34" s="78"/>
    </row>
    <row r="35" spans="2:19" ht="18.75" x14ac:dyDescent="0.3">
      <c r="B35" s="87">
        <v>29</v>
      </c>
      <c r="C35" s="87" t="s">
        <v>412</v>
      </c>
      <c r="D35" s="88" t="s">
        <v>413</v>
      </c>
      <c r="E35" s="88" t="s">
        <v>195</v>
      </c>
      <c r="F35" s="99" t="s">
        <v>19</v>
      </c>
      <c r="G35" s="86" t="s">
        <v>13</v>
      </c>
      <c r="H35" s="110">
        <v>39731</v>
      </c>
      <c r="I35" s="98" t="s">
        <v>161</v>
      </c>
      <c r="J35" s="98" t="s">
        <v>162</v>
      </c>
      <c r="K35" s="55">
        <v>2</v>
      </c>
      <c r="L35" s="78">
        <v>0</v>
      </c>
      <c r="M35" s="78">
        <v>2</v>
      </c>
      <c r="N35" s="78">
        <v>0</v>
      </c>
      <c r="O35" s="78">
        <v>4</v>
      </c>
      <c r="P35" s="78">
        <v>1</v>
      </c>
      <c r="Q35" s="123">
        <f t="shared" si="0"/>
        <v>9</v>
      </c>
      <c r="R35" s="78">
        <f t="shared" si="1"/>
        <v>11.25</v>
      </c>
      <c r="S35" s="78"/>
    </row>
    <row r="36" spans="2:19" ht="18.75" x14ac:dyDescent="0.3">
      <c r="B36" s="87">
        <v>30</v>
      </c>
      <c r="C36" s="90" t="s">
        <v>386</v>
      </c>
      <c r="D36" s="90" t="s">
        <v>387</v>
      </c>
      <c r="E36" s="90" t="s">
        <v>242</v>
      </c>
      <c r="F36" s="100" t="s">
        <v>19</v>
      </c>
      <c r="G36" s="91" t="s">
        <v>13</v>
      </c>
      <c r="H36" s="107">
        <v>39657</v>
      </c>
      <c r="I36" s="91" t="s">
        <v>377</v>
      </c>
      <c r="J36" s="90" t="s">
        <v>81</v>
      </c>
      <c r="K36" s="49">
        <v>5</v>
      </c>
      <c r="L36" s="78">
        <v>0</v>
      </c>
      <c r="M36" s="78">
        <v>3</v>
      </c>
      <c r="N36" s="78">
        <v>0</v>
      </c>
      <c r="O36" s="78">
        <v>0</v>
      </c>
      <c r="P36" s="78">
        <v>0</v>
      </c>
      <c r="Q36" s="123">
        <f t="shared" si="0"/>
        <v>8</v>
      </c>
      <c r="R36" s="78">
        <f t="shared" si="1"/>
        <v>10</v>
      </c>
      <c r="S36" s="78"/>
    </row>
    <row r="37" spans="2:19" ht="18.75" x14ac:dyDescent="0.3">
      <c r="B37" s="87">
        <v>31</v>
      </c>
      <c r="C37" s="90" t="s">
        <v>380</v>
      </c>
      <c r="D37" s="90" t="s">
        <v>365</v>
      </c>
      <c r="E37" s="90" t="s">
        <v>61</v>
      </c>
      <c r="F37" s="100" t="s">
        <v>12</v>
      </c>
      <c r="G37" s="91" t="s">
        <v>13</v>
      </c>
      <c r="H37" s="107">
        <v>39767</v>
      </c>
      <c r="I37" s="91" t="s">
        <v>377</v>
      </c>
      <c r="J37" s="90" t="s">
        <v>81</v>
      </c>
      <c r="K37" s="49">
        <v>6</v>
      </c>
      <c r="L37" s="78">
        <v>0</v>
      </c>
      <c r="M37" s="78">
        <v>2</v>
      </c>
      <c r="N37" s="78">
        <v>0</v>
      </c>
      <c r="O37" s="78">
        <v>0</v>
      </c>
      <c r="P37" s="78">
        <v>0</v>
      </c>
      <c r="Q37" s="123">
        <f t="shared" si="0"/>
        <v>8</v>
      </c>
      <c r="R37" s="78">
        <f t="shared" si="1"/>
        <v>10</v>
      </c>
      <c r="S37" s="78"/>
    </row>
    <row r="38" spans="2:19" ht="18.75" x14ac:dyDescent="0.3">
      <c r="B38" s="87">
        <v>32</v>
      </c>
      <c r="C38" s="86" t="s">
        <v>402</v>
      </c>
      <c r="D38" s="86" t="s">
        <v>403</v>
      </c>
      <c r="E38" s="86" t="s">
        <v>404</v>
      </c>
      <c r="F38" s="102" t="s">
        <v>12</v>
      </c>
      <c r="G38" s="86" t="s">
        <v>13</v>
      </c>
      <c r="H38" s="106">
        <v>39634</v>
      </c>
      <c r="I38" s="86" t="s">
        <v>151</v>
      </c>
      <c r="J38" s="86" t="s">
        <v>363</v>
      </c>
      <c r="K38" s="51">
        <v>1</v>
      </c>
      <c r="L38" s="78">
        <v>0</v>
      </c>
      <c r="M38" s="78">
        <v>5</v>
      </c>
      <c r="N38" s="78">
        <v>0</v>
      </c>
      <c r="O38" s="78">
        <v>0</v>
      </c>
      <c r="P38" s="78">
        <v>1</v>
      </c>
      <c r="Q38" s="123">
        <f t="shared" si="0"/>
        <v>7</v>
      </c>
      <c r="R38" s="78">
        <f t="shared" si="1"/>
        <v>8.75</v>
      </c>
      <c r="S38" s="78"/>
    </row>
    <row r="39" spans="2:19" ht="18.75" x14ac:dyDescent="0.3">
      <c r="B39" s="87">
        <v>33</v>
      </c>
      <c r="C39" s="87" t="s">
        <v>409</v>
      </c>
      <c r="D39" s="88" t="s">
        <v>109</v>
      </c>
      <c r="E39" s="88" t="s">
        <v>29</v>
      </c>
      <c r="F39" s="99" t="s">
        <v>19</v>
      </c>
      <c r="G39" s="86" t="s">
        <v>13</v>
      </c>
      <c r="H39" s="110">
        <v>39574</v>
      </c>
      <c r="I39" s="98" t="s">
        <v>161</v>
      </c>
      <c r="J39" s="98" t="s">
        <v>162</v>
      </c>
      <c r="K39" s="55">
        <v>3</v>
      </c>
      <c r="L39" s="122">
        <v>0</v>
      </c>
      <c r="M39" s="122">
        <v>0</v>
      </c>
      <c r="N39" s="122">
        <v>0</v>
      </c>
      <c r="O39" s="122">
        <v>0</v>
      </c>
      <c r="P39" s="78">
        <v>1</v>
      </c>
      <c r="Q39" s="123">
        <f t="shared" si="0"/>
        <v>4</v>
      </c>
      <c r="R39" s="78">
        <f t="shared" si="1"/>
        <v>5</v>
      </c>
      <c r="S39" s="78"/>
    </row>
    <row r="40" spans="2:19" ht="18.75" x14ac:dyDescent="0.3">
      <c r="B40" s="87">
        <v>34</v>
      </c>
      <c r="C40" s="90" t="s">
        <v>391</v>
      </c>
      <c r="D40" s="90" t="s">
        <v>120</v>
      </c>
      <c r="E40" s="90" t="s">
        <v>50</v>
      </c>
      <c r="F40" s="100" t="s">
        <v>12</v>
      </c>
      <c r="G40" s="91" t="s">
        <v>13</v>
      </c>
      <c r="H40" s="107">
        <v>39750</v>
      </c>
      <c r="I40" s="91" t="s">
        <v>377</v>
      </c>
      <c r="J40" s="90" t="s">
        <v>81</v>
      </c>
      <c r="K40" s="49">
        <v>2</v>
      </c>
      <c r="L40" s="78">
        <v>0</v>
      </c>
      <c r="M40" s="78">
        <v>1</v>
      </c>
      <c r="N40" s="78">
        <v>0</v>
      </c>
      <c r="O40" s="78">
        <v>0</v>
      </c>
      <c r="P40" s="78">
        <v>1</v>
      </c>
      <c r="Q40" s="123">
        <f t="shared" si="0"/>
        <v>4</v>
      </c>
      <c r="R40" s="78">
        <f t="shared" si="1"/>
        <v>5</v>
      </c>
      <c r="S40" s="78"/>
    </row>
    <row r="41" spans="2:19" ht="18.75" x14ac:dyDescent="0.3">
      <c r="B41" s="87">
        <v>35</v>
      </c>
      <c r="C41" s="90" t="s">
        <v>375</v>
      </c>
      <c r="D41" s="90" t="s">
        <v>157</v>
      </c>
      <c r="E41" s="90" t="s">
        <v>160</v>
      </c>
      <c r="F41" s="100" t="s">
        <v>19</v>
      </c>
      <c r="G41" s="91" t="s">
        <v>13</v>
      </c>
      <c r="H41" s="107" t="s">
        <v>376</v>
      </c>
      <c r="I41" s="91" t="s">
        <v>377</v>
      </c>
      <c r="J41" s="90" t="s">
        <v>81</v>
      </c>
      <c r="K41" s="60">
        <v>2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123">
        <f t="shared" si="0"/>
        <v>2</v>
      </c>
      <c r="R41" s="78">
        <f t="shared" si="1"/>
        <v>2.5</v>
      </c>
      <c r="S41" s="78"/>
    </row>
    <row r="42" spans="2:19" ht="18.75" x14ac:dyDescent="0.3">
      <c r="B42" s="87">
        <v>36</v>
      </c>
      <c r="C42" s="87" t="s">
        <v>62</v>
      </c>
      <c r="D42" s="87" t="s">
        <v>70</v>
      </c>
      <c r="E42" s="87" t="s">
        <v>374</v>
      </c>
      <c r="F42" s="64" t="s">
        <v>12</v>
      </c>
      <c r="G42" s="86" t="s">
        <v>13</v>
      </c>
      <c r="H42" s="110">
        <v>39866</v>
      </c>
      <c r="I42" s="86" t="s">
        <v>65</v>
      </c>
      <c r="J42" s="88" t="s">
        <v>66</v>
      </c>
      <c r="K42" s="48">
        <v>1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123">
        <f t="shared" si="0"/>
        <v>1</v>
      </c>
      <c r="R42" s="78">
        <f t="shared" si="1"/>
        <v>1.25</v>
      </c>
      <c r="S42" s="78"/>
    </row>
    <row r="45" spans="2:19" ht="18.75" x14ac:dyDescent="0.3">
      <c r="I45" s="42" t="s">
        <v>510</v>
      </c>
    </row>
    <row r="46" spans="2:19" ht="18.75" x14ac:dyDescent="0.3">
      <c r="I46" s="42" t="s">
        <v>511</v>
      </c>
    </row>
    <row r="47" spans="2:19" ht="18.75" x14ac:dyDescent="0.3">
      <c r="I47" s="42" t="s">
        <v>512</v>
      </c>
    </row>
    <row r="48" spans="2:19" ht="18.75" x14ac:dyDescent="0.3">
      <c r="I48" s="42" t="s">
        <v>513</v>
      </c>
    </row>
    <row r="49" spans="9:9" ht="18.75" x14ac:dyDescent="0.3">
      <c r="I49" s="42" t="s">
        <v>514</v>
      </c>
    </row>
    <row r="50" spans="9:9" ht="18.75" x14ac:dyDescent="0.3">
      <c r="I50" s="42" t="s">
        <v>515</v>
      </c>
    </row>
    <row r="51" spans="9:9" ht="18.75" x14ac:dyDescent="0.3">
      <c r="I51" s="42" t="s">
        <v>516</v>
      </c>
    </row>
    <row r="52" spans="9:9" ht="18.75" x14ac:dyDescent="0.3">
      <c r="I52" s="42" t="s">
        <v>520</v>
      </c>
    </row>
    <row r="53" spans="9:9" ht="18.75" x14ac:dyDescent="0.3">
      <c r="I53" s="42" t="s">
        <v>519</v>
      </c>
    </row>
    <row r="54" spans="9:9" ht="18.75" x14ac:dyDescent="0.3">
      <c r="I54" s="42" t="s">
        <v>517</v>
      </c>
    </row>
    <row r="55" spans="9:9" ht="18.75" x14ac:dyDescent="0.3">
      <c r="I55" s="42" t="s">
        <v>521</v>
      </c>
    </row>
    <row r="56" spans="9:9" ht="18.75" x14ac:dyDescent="0.3">
      <c r="I56" s="42" t="s">
        <v>518</v>
      </c>
    </row>
  </sheetData>
  <sortState ref="B7:R42">
    <sortCondition descending="1" ref="Q7:Q42"/>
  </sortState>
  <mergeCells count="1">
    <mergeCell ref="E1:J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7"/>
  <sheetViews>
    <sheetView topLeftCell="D1" workbookViewId="0">
      <selection activeCell="S11" sqref="S11"/>
    </sheetView>
  </sheetViews>
  <sheetFormatPr defaultRowHeight="15" x14ac:dyDescent="0.25"/>
  <cols>
    <col min="1" max="1" width="4.5703125" customWidth="1"/>
    <col min="2" max="2" width="4.42578125" customWidth="1"/>
    <col min="3" max="3" width="15.42578125" customWidth="1"/>
    <col min="4" max="4" width="12.42578125" customWidth="1"/>
    <col min="5" max="5" width="16.42578125" customWidth="1"/>
    <col min="6" max="6" width="7.5703125" customWidth="1"/>
    <col min="7" max="7" width="12.28515625" customWidth="1"/>
    <col min="8" max="8" width="13.42578125" customWidth="1"/>
    <col min="9" max="9" width="21.28515625" customWidth="1"/>
    <col min="10" max="10" width="35.7109375" customWidth="1"/>
    <col min="18" max="18" width="12.140625" customWidth="1"/>
    <col min="19" max="19" width="12.7109375" customWidth="1"/>
  </cols>
  <sheetData>
    <row r="1" spans="2:19" x14ac:dyDescent="0.25">
      <c r="D1" s="182" t="s">
        <v>504</v>
      </c>
      <c r="E1" s="183"/>
      <c r="F1" s="183"/>
      <c r="G1" s="183"/>
      <c r="H1" s="183"/>
      <c r="I1" s="183"/>
    </row>
    <row r="2" spans="2:19" x14ac:dyDescent="0.25">
      <c r="D2" s="124" t="s">
        <v>505</v>
      </c>
      <c r="E2" s="125" t="s">
        <v>287</v>
      </c>
      <c r="F2" s="125"/>
      <c r="G2" s="126"/>
      <c r="H2" s="126"/>
      <c r="I2" s="126"/>
    </row>
    <row r="3" spans="2:19" x14ac:dyDescent="0.25">
      <c r="D3" s="124" t="s">
        <v>506</v>
      </c>
      <c r="E3" s="125" t="s">
        <v>509</v>
      </c>
      <c r="F3" s="125"/>
      <c r="G3" s="126"/>
      <c r="H3" s="126"/>
      <c r="I3" s="126"/>
    </row>
    <row r="4" spans="2:19" x14ac:dyDescent="0.25">
      <c r="D4" s="124" t="s">
        <v>507</v>
      </c>
      <c r="E4" s="127">
        <v>11</v>
      </c>
      <c r="F4" s="125"/>
      <c r="G4" s="126"/>
      <c r="H4" s="126"/>
      <c r="I4" s="126"/>
    </row>
    <row r="5" spans="2:19" ht="29.25" x14ac:dyDescent="0.25">
      <c r="D5" s="124" t="s">
        <v>508</v>
      </c>
      <c r="E5" s="125">
        <v>80</v>
      </c>
      <c r="F5" s="125"/>
      <c r="G5" s="126"/>
      <c r="H5" s="126"/>
      <c r="I5" s="126"/>
    </row>
    <row r="6" spans="2:19" ht="42.75" x14ac:dyDescent="0.25">
      <c r="B6" s="63" t="s">
        <v>0</v>
      </c>
      <c r="C6" s="63" t="s">
        <v>1</v>
      </c>
      <c r="D6" s="63" t="s">
        <v>2</v>
      </c>
      <c r="E6" s="63" t="s">
        <v>3</v>
      </c>
      <c r="F6" s="63" t="s">
        <v>4</v>
      </c>
      <c r="G6" s="63" t="s">
        <v>5</v>
      </c>
      <c r="H6" s="63" t="s">
        <v>6</v>
      </c>
      <c r="I6" s="63" t="s">
        <v>7</v>
      </c>
      <c r="J6" s="63" t="s">
        <v>8</v>
      </c>
      <c r="K6" s="38" t="s">
        <v>495</v>
      </c>
      <c r="L6" s="38" t="s">
        <v>496</v>
      </c>
      <c r="M6" s="38" t="s">
        <v>497</v>
      </c>
      <c r="N6" s="38" t="s">
        <v>498</v>
      </c>
      <c r="O6" s="38" t="s">
        <v>499</v>
      </c>
      <c r="P6" s="38" t="s">
        <v>500</v>
      </c>
      <c r="Q6" s="38" t="s">
        <v>501</v>
      </c>
      <c r="R6" s="39" t="s">
        <v>502</v>
      </c>
      <c r="S6" s="39" t="s">
        <v>503</v>
      </c>
    </row>
    <row r="7" spans="2:19" ht="18.75" x14ac:dyDescent="0.3">
      <c r="B7" s="5">
        <v>1</v>
      </c>
      <c r="C7" s="2" t="s">
        <v>97</v>
      </c>
      <c r="D7" s="2" t="s">
        <v>98</v>
      </c>
      <c r="E7" s="2" t="s">
        <v>99</v>
      </c>
      <c r="F7" s="150" t="s">
        <v>19</v>
      </c>
      <c r="G7" s="1" t="s">
        <v>13</v>
      </c>
      <c r="H7" s="7">
        <v>39262</v>
      </c>
      <c r="I7" s="1" t="s">
        <v>100</v>
      </c>
      <c r="J7" s="2" t="s">
        <v>101</v>
      </c>
      <c r="K7" s="151">
        <v>9</v>
      </c>
      <c r="L7" s="152">
        <v>9</v>
      </c>
      <c r="M7" s="152">
        <v>8</v>
      </c>
      <c r="N7" s="152">
        <v>7.5</v>
      </c>
      <c r="O7" s="152">
        <v>10</v>
      </c>
      <c r="P7" s="152">
        <v>0</v>
      </c>
      <c r="Q7" s="152">
        <f t="shared" ref="Q7:Q32" si="0">SUM(K7:P7)</f>
        <v>43.5</v>
      </c>
      <c r="R7" s="155">
        <f t="shared" ref="R7:R32" si="1">Q7*100/80</f>
        <v>54.375</v>
      </c>
      <c r="S7" s="152" t="s">
        <v>527</v>
      </c>
    </row>
    <row r="8" spans="2:19" ht="18.75" x14ac:dyDescent="0.3">
      <c r="B8" s="5">
        <v>2</v>
      </c>
      <c r="C8" s="1" t="s">
        <v>447</v>
      </c>
      <c r="D8" s="1" t="s">
        <v>448</v>
      </c>
      <c r="E8" s="1" t="s">
        <v>136</v>
      </c>
      <c r="F8" s="153" t="s">
        <v>19</v>
      </c>
      <c r="G8" s="1" t="s">
        <v>13</v>
      </c>
      <c r="H8" s="6">
        <v>39237</v>
      </c>
      <c r="I8" s="1" t="s">
        <v>151</v>
      </c>
      <c r="J8" s="1" t="s">
        <v>363</v>
      </c>
      <c r="K8" s="154">
        <v>10</v>
      </c>
      <c r="L8" s="152">
        <v>3</v>
      </c>
      <c r="M8" s="152">
        <v>5</v>
      </c>
      <c r="N8" s="152">
        <v>7</v>
      </c>
      <c r="O8" s="152">
        <v>7.5</v>
      </c>
      <c r="P8" s="152">
        <v>11</v>
      </c>
      <c r="Q8" s="152">
        <f t="shared" si="0"/>
        <v>43.5</v>
      </c>
      <c r="R8" s="155">
        <f t="shared" si="1"/>
        <v>54.375</v>
      </c>
      <c r="S8" s="152" t="s">
        <v>527</v>
      </c>
    </row>
    <row r="9" spans="2:19" ht="18.75" x14ac:dyDescent="0.3">
      <c r="B9" s="97">
        <v>3</v>
      </c>
      <c r="C9" s="134" t="s">
        <v>386</v>
      </c>
      <c r="D9" s="134" t="s">
        <v>226</v>
      </c>
      <c r="E9" s="134" t="s">
        <v>438</v>
      </c>
      <c r="F9" s="136" t="s">
        <v>19</v>
      </c>
      <c r="G9" s="86" t="s">
        <v>13</v>
      </c>
      <c r="H9" s="135">
        <v>39411</v>
      </c>
      <c r="I9" s="133" t="s">
        <v>484</v>
      </c>
      <c r="J9" s="132" t="s">
        <v>239</v>
      </c>
      <c r="K9" s="138">
        <v>9</v>
      </c>
      <c r="L9" s="78">
        <v>7</v>
      </c>
      <c r="M9" s="78">
        <v>5</v>
      </c>
      <c r="N9" s="78">
        <v>4</v>
      </c>
      <c r="O9" s="78">
        <v>6</v>
      </c>
      <c r="P9" s="78">
        <v>4</v>
      </c>
      <c r="Q9" s="78">
        <f t="shared" si="0"/>
        <v>35</v>
      </c>
      <c r="R9" s="123">
        <f t="shared" si="1"/>
        <v>43.75</v>
      </c>
      <c r="S9" s="78"/>
    </row>
    <row r="10" spans="2:19" ht="18.75" x14ac:dyDescent="0.3">
      <c r="B10" s="97">
        <v>4</v>
      </c>
      <c r="C10" s="88" t="s">
        <v>91</v>
      </c>
      <c r="D10" s="88" t="s">
        <v>413</v>
      </c>
      <c r="E10" s="88" t="s">
        <v>362</v>
      </c>
      <c r="F10" s="99" t="s">
        <v>19</v>
      </c>
      <c r="G10" s="86" t="s">
        <v>13</v>
      </c>
      <c r="H10" s="89">
        <v>39104</v>
      </c>
      <c r="I10" s="86" t="s">
        <v>21</v>
      </c>
      <c r="J10" s="88" t="s">
        <v>22</v>
      </c>
      <c r="K10" s="48">
        <v>6</v>
      </c>
      <c r="L10" s="140">
        <v>3</v>
      </c>
      <c r="M10" s="140">
        <v>6</v>
      </c>
      <c r="N10" s="51">
        <v>1</v>
      </c>
      <c r="O10" s="51">
        <v>7</v>
      </c>
      <c r="P10" s="78">
        <v>3</v>
      </c>
      <c r="Q10" s="78">
        <f t="shared" si="0"/>
        <v>26</v>
      </c>
      <c r="R10" s="123">
        <f t="shared" si="1"/>
        <v>32.5</v>
      </c>
      <c r="S10" s="78"/>
    </row>
    <row r="11" spans="2:19" ht="18.75" x14ac:dyDescent="0.3">
      <c r="B11" s="97">
        <v>5</v>
      </c>
      <c r="C11" s="87" t="s">
        <v>444</v>
      </c>
      <c r="D11" s="87" t="s">
        <v>445</v>
      </c>
      <c r="E11" s="87" t="s">
        <v>28</v>
      </c>
      <c r="F11" s="64" t="s">
        <v>12</v>
      </c>
      <c r="G11" s="86" t="s">
        <v>13</v>
      </c>
      <c r="H11" s="93">
        <v>39186</v>
      </c>
      <c r="I11" s="86" t="s">
        <v>257</v>
      </c>
      <c r="J11" s="88" t="s">
        <v>258</v>
      </c>
      <c r="K11" s="59">
        <v>6</v>
      </c>
      <c r="L11" s="78">
        <v>8</v>
      </c>
      <c r="M11" s="78">
        <v>9</v>
      </c>
      <c r="N11" s="78">
        <v>2</v>
      </c>
      <c r="O11" s="78">
        <v>1</v>
      </c>
      <c r="P11" s="78">
        <v>0</v>
      </c>
      <c r="Q11" s="78">
        <f t="shared" si="0"/>
        <v>26</v>
      </c>
      <c r="R11" s="123">
        <f t="shared" si="1"/>
        <v>32.5</v>
      </c>
      <c r="S11" s="78"/>
    </row>
    <row r="12" spans="2:19" ht="18.75" x14ac:dyDescent="0.3">
      <c r="B12" s="97">
        <v>6</v>
      </c>
      <c r="C12" s="128" t="s">
        <v>435</v>
      </c>
      <c r="D12" s="128" t="s">
        <v>436</v>
      </c>
      <c r="E12" s="128" t="s">
        <v>437</v>
      </c>
      <c r="F12" s="137" t="s">
        <v>12</v>
      </c>
      <c r="G12" s="86" t="s">
        <v>13</v>
      </c>
      <c r="H12" s="129">
        <v>39429</v>
      </c>
      <c r="I12" s="86" t="s">
        <v>137</v>
      </c>
      <c r="J12" s="94" t="s">
        <v>138</v>
      </c>
      <c r="K12" s="139">
        <v>4</v>
      </c>
      <c r="L12" s="78">
        <v>0</v>
      </c>
      <c r="M12" s="78">
        <v>5</v>
      </c>
      <c r="N12" s="78">
        <v>0</v>
      </c>
      <c r="O12" s="78">
        <v>7</v>
      </c>
      <c r="P12" s="78">
        <v>5.5</v>
      </c>
      <c r="Q12" s="78">
        <f t="shared" si="0"/>
        <v>21.5</v>
      </c>
      <c r="R12" s="123">
        <f t="shared" si="1"/>
        <v>26.875</v>
      </c>
      <c r="S12" s="78"/>
    </row>
    <row r="13" spans="2:19" ht="18.75" x14ac:dyDescent="0.3">
      <c r="B13" s="97">
        <v>7</v>
      </c>
      <c r="C13" s="87" t="s">
        <v>442</v>
      </c>
      <c r="D13" s="87" t="s">
        <v>54</v>
      </c>
      <c r="E13" s="87" t="s">
        <v>443</v>
      </c>
      <c r="F13" s="64" t="s">
        <v>12</v>
      </c>
      <c r="G13" s="86" t="s">
        <v>13</v>
      </c>
      <c r="H13" s="93">
        <v>39242</v>
      </c>
      <c r="I13" s="86" t="s">
        <v>257</v>
      </c>
      <c r="J13" s="87" t="s">
        <v>258</v>
      </c>
      <c r="K13" s="48">
        <v>6</v>
      </c>
      <c r="L13" s="78">
        <v>3</v>
      </c>
      <c r="M13" s="78">
        <v>9</v>
      </c>
      <c r="N13" s="78">
        <v>0</v>
      </c>
      <c r="O13" s="78">
        <v>3</v>
      </c>
      <c r="P13" s="78">
        <v>0</v>
      </c>
      <c r="Q13" s="78">
        <f t="shared" si="0"/>
        <v>21</v>
      </c>
      <c r="R13" s="123">
        <f t="shared" si="1"/>
        <v>26.25</v>
      </c>
      <c r="S13" s="78"/>
    </row>
    <row r="14" spans="2:19" ht="18.75" x14ac:dyDescent="0.3">
      <c r="B14" s="97">
        <v>8</v>
      </c>
      <c r="C14" s="87" t="s">
        <v>440</v>
      </c>
      <c r="D14" s="87" t="s">
        <v>441</v>
      </c>
      <c r="E14" s="87" t="s">
        <v>108</v>
      </c>
      <c r="F14" s="64" t="s">
        <v>12</v>
      </c>
      <c r="G14" s="86" t="s">
        <v>13</v>
      </c>
      <c r="H14" s="93">
        <v>39419</v>
      </c>
      <c r="I14" s="86" t="s">
        <v>257</v>
      </c>
      <c r="J14" s="87" t="s">
        <v>258</v>
      </c>
      <c r="K14" s="48">
        <v>4</v>
      </c>
      <c r="L14" s="78">
        <v>7</v>
      </c>
      <c r="M14" s="78">
        <v>7</v>
      </c>
      <c r="N14" s="78">
        <v>0</v>
      </c>
      <c r="O14" s="78">
        <v>3</v>
      </c>
      <c r="P14" s="78">
        <v>0</v>
      </c>
      <c r="Q14" s="78">
        <f t="shared" si="0"/>
        <v>21</v>
      </c>
      <c r="R14" s="123">
        <f t="shared" si="1"/>
        <v>26.25</v>
      </c>
      <c r="S14" s="78"/>
    </row>
    <row r="15" spans="2:19" ht="18.75" x14ac:dyDescent="0.3">
      <c r="B15" s="97">
        <v>9</v>
      </c>
      <c r="C15" s="88" t="s">
        <v>416</v>
      </c>
      <c r="D15" s="88" t="s">
        <v>368</v>
      </c>
      <c r="E15" s="88" t="s">
        <v>417</v>
      </c>
      <c r="F15" s="99" t="s">
        <v>19</v>
      </c>
      <c r="G15" s="88" t="s">
        <v>13</v>
      </c>
      <c r="H15" s="130">
        <v>39478</v>
      </c>
      <c r="I15" s="88" t="s">
        <v>14</v>
      </c>
      <c r="J15" s="88" t="s">
        <v>15</v>
      </c>
      <c r="K15" s="48">
        <v>5</v>
      </c>
      <c r="L15" s="78">
        <v>3</v>
      </c>
      <c r="M15" s="78">
        <v>3</v>
      </c>
      <c r="N15" s="78">
        <v>0</v>
      </c>
      <c r="O15" s="78">
        <v>3</v>
      </c>
      <c r="P15" s="78">
        <v>7</v>
      </c>
      <c r="Q15" s="78">
        <f t="shared" si="0"/>
        <v>21</v>
      </c>
      <c r="R15" s="123">
        <f t="shared" si="1"/>
        <v>26.25</v>
      </c>
      <c r="S15" s="78"/>
    </row>
    <row r="16" spans="2:19" ht="18.75" x14ac:dyDescent="0.3">
      <c r="B16" s="97">
        <v>10</v>
      </c>
      <c r="C16" s="87" t="s">
        <v>422</v>
      </c>
      <c r="D16" s="87" t="s">
        <v>379</v>
      </c>
      <c r="E16" s="87" t="s">
        <v>423</v>
      </c>
      <c r="F16" s="64" t="s">
        <v>19</v>
      </c>
      <c r="G16" s="86" t="s">
        <v>13</v>
      </c>
      <c r="H16" s="93">
        <v>39520</v>
      </c>
      <c r="I16" s="86" t="s">
        <v>21</v>
      </c>
      <c r="J16" s="87" t="s">
        <v>22</v>
      </c>
      <c r="K16" s="48">
        <v>5</v>
      </c>
      <c r="L16" s="78">
        <v>3</v>
      </c>
      <c r="M16" s="78">
        <v>8</v>
      </c>
      <c r="N16" s="78">
        <v>0</v>
      </c>
      <c r="O16" s="78">
        <v>1</v>
      </c>
      <c r="P16" s="78">
        <v>1</v>
      </c>
      <c r="Q16" s="78">
        <f t="shared" si="0"/>
        <v>18</v>
      </c>
      <c r="R16" s="123">
        <f t="shared" si="1"/>
        <v>22.5</v>
      </c>
      <c r="S16" s="78"/>
    </row>
    <row r="17" spans="2:19" ht="18.75" x14ac:dyDescent="0.3">
      <c r="B17" s="97">
        <v>11</v>
      </c>
      <c r="C17" s="87" t="s">
        <v>62</v>
      </c>
      <c r="D17" s="88" t="s">
        <v>453</v>
      </c>
      <c r="E17" s="88" t="s">
        <v>454</v>
      </c>
      <c r="F17" s="99" t="s">
        <v>12</v>
      </c>
      <c r="G17" s="86" t="s">
        <v>13</v>
      </c>
      <c r="H17" s="131">
        <v>39282</v>
      </c>
      <c r="I17" s="98" t="s">
        <v>161</v>
      </c>
      <c r="J17" s="98" t="s">
        <v>162</v>
      </c>
      <c r="K17" s="55">
        <v>3</v>
      </c>
      <c r="L17" s="78">
        <v>2</v>
      </c>
      <c r="M17" s="78">
        <v>3</v>
      </c>
      <c r="N17" s="78">
        <v>3</v>
      </c>
      <c r="O17" s="78">
        <v>5</v>
      </c>
      <c r="P17" s="78">
        <v>1.5</v>
      </c>
      <c r="Q17" s="78">
        <f t="shared" si="0"/>
        <v>17.5</v>
      </c>
      <c r="R17" s="123">
        <f t="shared" si="1"/>
        <v>21.875</v>
      </c>
      <c r="S17" s="78"/>
    </row>
    <row r="18" spans="2:19" ht="18.75" x14ac:dyDescent="0.3">
      <c r="B18" s="97">
        <v>12</v>
      </c>
      <c r="C18" s="87" t="s">
        <v>420</v>
      </c>
      <c r="D18" s="87" t="s">
        <v>341</v>
      </c>
      <c r="E18" s="87" t="s">
        <v>421</v>
      </c>
      <c r="F18" s="64" t="s">
        <v>19</v>
      </c>
      <c r="G18" s="86" t="s">
        <v>13</v>
      </c>
      <c r="H18" s="93">
        <v>39245</v>
      </c>
      <c r="I18" s="86" t="s">
        <v>21</v>
      </c>
      <c r="J18" s="88" t="s">
        <v>22</v>
      </c>
      <c r="K18" s="59">
        <v>7</v>
      </c>
      <c r="L18" s="78">
        <v>2</v>
      </c>
      <c r="M18" s="78">
        <v>5</v>
      </c>
      <c r="N18" s="78">
        <v>0</v>
      </c>
      <c r="O18" s="78">
        <v>0</v>
      </c>
      <c r="P18" s="78">
        <v>2</v>
      </c>
      <c r="Q18" s="78">
        <f t="shared" si="0"/>
        <v>16</v>
      </c>
      <c r="R18" s="123">
        <f t="shared" si="1"/>
        <v>20</v>
      </c>
      <c r="S18" s="78"/>
    </row>
    <row r="19" spans="2:19" ht="18.75" x14ac:dyDescent="0.3">
      <c r="B19" s="97">
        <v>13</v>
      </c>
      <c r="C19" s="88" t="s">
        <v>446</v>
      </c>
      <c r="D19" s="88" t="s">
        <v>70</v>
      </c>
      <c r="E19" s="88" t="s">
        <v>111</v>
      </c>
      <c r="F19" s="99" t="s">
        <v>12</v>
      </c>
      <c r="G19" s="86" t="s">
        <v>13</v>
      </c>
      <c r="H19" s="89">
        <v>39398</v>
      </c>
      <c r="I19" s="86" t="s">
        <v>257</v>
      </c>
      <c r="J19" s="88" t="s">
        <v>258</v>
      </c>
      <c r="K19" s="48">
        <v>2</v>
      </c>
      <c r="L19" s="78">
        <v>7</v>
      </c>
      <c r="M19" s="78">
        <v>6</v>
      </c>
      <c r="N19" s="78">
        <v>0</v>
      </c>
      <c r="O19" s="78">
        <v>0</v>
      </c>
      <c r="P19" s="78">
        <v>0</v>
      </c>
      <c r="Q19" s="78">
        <f t="shared" si="0"/>
        <v>15</v>
      </c>
      <c r="R19" s="123">
        <f t="shared" si="1"/>
        <v>18.75</v>
      </c>
      <c r="S19" s="78"/>
    </row>
    <row r="20" spans="2:19" ht="18.75" x14ac:dyDescent="0.3">
      <c r="B20" s="97">
        <v>14</v>
      </c>
      <c r="C20" s="88" t="s">
        <v>419</v>
      </c>
      <c r="D20" s="88" t="s">
        <v>72</v>
      </c>
      <c r="E20" s="88" t="s">
        <v>110</v>
      </c>
      <c r="F20" s="99" t="s">
        <v>19</v>
      </c>
      <c r="G20" s="86" t="s">
        <v>13</v>
      </c>
      <c r="H20" s="89">
        <v>39421</v>
      </c>
      <c r="I20" s="86" t="s">
        <v>21</v>
      </c>
      <c r="J20" s="88" t="s">
        <v>22</v>
      </c>
      <c r="K20" s="48">
        <v>3</v>
      </c>
      <c r="L20" s="78">
        <v>6</v>
      </c>
      <c r="M20" s="78">
        <v>5</v>
      </c>
      <c r="N20" s="78">
        <v>0</v>
      </c>
      <c r="O20" s="78">
        <v>0</v>
      </c>
      <c r="P20" s="78">
        <v>1</v>
      </c>
      <c r="Q20" s="78">
        <f t="shared" si="0"/>
        <v>15</v>
      </c>
      <c r="R20" s="123">
        <f t="shared" si="1"/>
        <v>18.75</v>
      </c>
      <c r="S20" s="78"/>
    </row>
    <row r="21" spans="2:19" ht="18.75" x14ac:dyDescent="0.3">
      <c r="B21" s="97">
        <v>15</v>
      </c>
      <c r="C21" s="90" t="s">
        <v>428</v>
      </c>
      <c r="D21" s="90" t="s">
        <v>187</v>
      </c>
      <c r="E21" s="90" t="s">
        <v>133</v>
      </c>
      <c r="F21" s="100" t="s">
        <v>12</v>
      </c>
      <c r="G21" s="91" t="s">
        <v>13</v>
      </c>
      <c r="H21" s="92">
        <v>39328</v>
      </c>
      <c r="I21" s="91" t="s">
        <v>429</v>
      </c>
      <c r="J21" s="90" t="s">
        <v>81</v>
      </c>
      <c r="K21" s="49">
        <v>4</v>
      </c>
      <c r="L21" s="78">
        <v>0</v>
      </c>
      <c r="M21" s="78">
        <v>6</v>
      </c>
      <c r="N21" s="78">
        <v>0</v>
      </c>
      <c r="O21" s="78">
        <v>2</v>
      </c>
      <c r="P21" s="78">
        <v>2</v>
      </c>
      <c r="Q21" s="78">
        <f t="shared" si="0"/>
        <v>14</v>
      </c>
      <c r="R21" s="123">
        <f t="shared" si="1"/>
        <v>17.5</v>
      </c>
      <c r="S21" s="78"/>
    </row>
    <row r="22" spans="2:19" ht="18.75" x14ac:dyDescent="0.3">
      <c r="B22" s="97">
        <v>16</v>
      </c>
      <c r="C22" s="87" t="s">
        <v>424</v>
      </c>
      <c r="D22" s="87" t="s">
        <v>244</v>
      </c>
      <c r="E22" s="87" t="s">
        <v>425</v>
      </c>
      <c r="F22" s="64" t="s">
        <v>19</v>
      </c>
      <c r="G22" s="86" t="s">
        <v>13</v>
      </c>
      <c r="H22" s="93">
        <v>39505</v>
      </c>
      <c r="I22" s="86" t="s">
        <v>21</v>
      </c>
      <c r="J22" s="87" t="s">
        <v>22</v>
      </c>
      <c r="K22" s="48">
        <v>3</v>
      </c>
      <c r="L22" s="78">
        <v>3</v>
      </c>
      <c r="M22" s="78">
        <v>8</v>
      </c>
      <c r="N22" s="78">
        <v>0</v>
      </c>
      <c r="O22" s="78">
        <v>0</v>
      </c>
      <c r="P22" s="78">
        <v>0</v>
      </c>
      <c r="Q22" s="78">
        <f t="shared" si="0"/>
        <v>14</v>
      </c>
      <c r="R22" s="123">
        <f t="shared" si="1"/>
        <v>17.5</v>
      </c>
      <c r="S22" s="78"/>
    </row>
    <row r="23" spans="2:19" ht="18.75" x14ac:dyDescent="0.3">
      <c r="B23" s="97">
        <v>17</v>
      </c>
      <c r="C23" s="88" t="s">
        <v>388</v>
      </c>
      <c r="D23" s="88" t="s">
        <v>439</v>
      </c>
      <c r="E23" s="88" t="s">
        <v>71</v>
      </c>
      <c r="F23" s="99" t="s">
        <v>12</v>
      </c>
      <c r="G23" s="86" t="s">
        <v>13</v>
      </c>
      <c r="H23" s="89">
        <v>39488</v>
      </c>
      <c r="I23" s="86" t="s">
        <v>257</v>
      </c>
      <c r="J23" s="88" t="s">
        <v>258</v>
      </c>
      <c r="K23" s="56">
        <v>2</v>
      </c>
      <c r="L23" s="78">
        <v>2</v>
      </c>
      <c r="M23" s="78">
        <v>9</v>
      </c>
      <c r="N23" s="78">
        <v>0</v>
      </c>
      <c r="O23" s="78">
        <v>0</v>
      </c>
      <c r="P23" s="78">
        <v>0</v>
      </c>
      <c r="Q23" s="78">
        <f t="shared" si="0"/>
        <v>13</v>
      </c>
      <c r="R23" s="123">
        <f t="shared" si="1"/>
        <v>16.25</v>
      </c>
      <c r="S23" s="78"/>
    </row>
    <row r="24" spans="2:19" ht="18.75" x14ac:dyDescent="0.3">
      <c r="B24" s="97">
        <v>18</v>
      </c>
      <c r="C24" s="86" t="s">
        <v>59</v>
      </c>
      <c r="D24" s="86" t="s">
        <v>451</v>
      </c>
      <c r="E24" s="86" t="s">
        <v>64</v>
      </c>
      <c r="F24" s="65" t="s">
        <v>12</v>
      </c>
      <c r="G24" s="86" t="s">
        <v>13</v>
      </c>
      <c r="H24" s="89">
        <v>39335</v>
      </c>
      <c r="I24" s="86" t="s">
        <v>151</v>
      </c>
      <c r="J24" s="86" t="s">
        <v>363</v>
      </c>
      <c r="K24" s="51">
        <v>5</v>
      </c>
      <c r="L24" s="78">
        <v>0</v>
      </c>
      <c r="M24" s="78">
        <v>3</v>
      </c>
      <c r="N24" s="78">
        <v>0.5</v>
      </c>
      <c r="O24" s="78">
        <v>3</v>
      </c>
      <c r="P24" s="78">
        <v>0</v>
      </c>
      <c r="Q24" s="78">
        <f t="shared" si="0"/>
        <v>11.5</v>
      </c>
      <c r="R24" s="123">
        <f t="shared" si="1"/>
        <v>14.375</v>
      </c>
      <c r="S24" s="78"/>
    </row>
    <row r="25" spans="2:19" ht="18.75" x14ac:dyDescent="0.3">
      <c r="B25" s="97">
        <v>19</v>
      </c>
      <c r="C25" s="90" t="s">
        <v>430</v>
      </c>
      <c r="D25" s="90" t="s">
        <v>365</v>
      </c>
      <c r="E25" s="90" t="s">
        <v>431</v>
      </c>
      <c r="F25" s="100" t="s">
        <v>12</v>
      </c>
      <c r="G25" s="91" t="s">
        <v>13</v>
      </c>
      <c r="H25" s="92">
        <v>39175</v>
      </c>
      <c r="I25" s="91" t="s">
        <v>429</v>
      </c>
      <c r="J25" s="90" t="s">
        <v>81</v>
      </c>
      <c r="K25" s="49">
        <v>3</v>
      </c>
      <c r="L25" s="78">
        <v>0</v>
      </c>
      <c r="M25" s="78">
        <v>3</v>
      </c>
      <c r="N25" s="78">
        <v>0.5</v>
      </c>
      <c r="O25" s="78">
        <v>4</v>
      </c>
      <c r="P25" s="78">
        <v>0.5</v>
      </c>
      <c r="Q25" s="78">
        <f t="shared" si="0"/>
        <v>11</v>
      </c>
      <c r="R25" s="123">
        <f t="shared" si="1"/>
        <v>13.75</v>
      </c>
      <c r="S25" s="78"/>
    </row>
    <row r="26" spans="2:19" ht="18.75" x14ac:dyDescent="0.3">
      <c r="B26" s="97">
        <v>20</v>
      </c>
      <c r="C26" s="128" t="s">
        <v>434</v>
      </c>
      <c r="D26" s="128" t="s">
        <v>261</v>
      </c>
      <c r="E26" s="128" t="s">
        <v>264</v>
      </c>
      <c r="F26" s="137" t="s">
        <v>19</v>
      </c>
      <c r="G26" s="86" t="s">
        <v>13</v>
      </c>
      <c r="H26" s="129">
        <v>39459</v>
      </c>
      <c r="I26" s="86" t="s">
        <v>137</v>
      </c>
      <c r="J26" s="94" t="s">
        <v>138</v>
      </c>
      <c r="K26" s="50">
        <v>4</v>
      </c>
      <c r="L26" s="78">
        <v>0</v>
      </c>
      <c r="M26" s="78">
        <v>7</v>
      </c>
      <c r="N26" s="78">
        <v>0</v>
      </c>
      <c r="O26" s="78">
        <v>0</v>
      </c>
      <c r="P26" s="78">
        <v>0</v>
      </c>
      <c r="Q26" s="78">
        <f t="shared" si="0"/>
        <v>11</v>
      </c>
      <c r="R26" s="123">
        <f t="shared" si="1"/>
        <v>13.75</v>
      </c>
      <c r="S26" s="78"/>
    </row>
    <row r="27" spans="2:19" ht="18.75" x14ac:dyDescent="0.3">
      <c r="B27" s="97">
        <v>21</v>
      </c>
      <c r="C27" s="86" t="s">
        <v>449</v>
      </c>
      <c r="D27" s="86" t="s">
        <v>433</v>
      </c>
      <c r="E27" s="86" t="s">
        <v>450</v>
      </c>
      <c r="F27" s="65" t="s">
        <v>19</v>
      </c>
      <c r="G27" s="86" t="s">
        <v>13</v>
      </c>
      <c r="H27" s="89">
        <v>39449</v>
      </c>
      <c r="I27" s="86" t="s">
        <v>151</v>
      </c>
      <c r="J27" s="86" t="s">
        <v>363</v>
      </c>
      <c r="K27" s="51">
        <v>4</v>
      </c>
      <c r="L27" s="78">
        <v>0</v>
      </c>
      <c r="M27" s="78">
        <v>5</v>
      </c>
      <c r="N27" s="78">
        <v>0</v>
      </c>
      <c r="O27" s="78">
        <v>0</v>
      </c>
      <c r="P27" s="78">
        <v>0</v>
      </c>
      <c r="Q27" s="78">
        <f t="shared" si="0"/>
        <v>9</v>
      </c>
      <c r="R27" s="123">
        <f t="shared" si="1"/>
        <v>11.25</v>
      </c>
      <c r="S27" s="78"/>
    </row>
    <row r="28" spans="2:19" ht="18.75" x14ac:dyDescent="0.3">
      <c r="B28" s="97">
        <v>22</v>
      </c>
      <c r="C28" s="88" t="s">
        <v>256</v>
      </c>
      <c r="D28" s="88" t="s">
        <v>418</v>
      </c>
      <c r="E28" s="88" t="s">
        <v>296</v>
      </c>
      <c r="F28" s="99" t="s">
        <v>19</v>
      </c>
      <c r="G28" s="86" t="s">
        <v>13</v>
      </c>
      <c r="H28" s="89">
        <v>39281</v>
      </c>
      <c r="I28" s="86" t="s">
        <v>21</v>
      </c>
      <c r="J28" s="88" t="s">
        <v>22</v>
      </c>
      <c r="K28" s="56">
        <v>3</v>
      </c>
      <c r="L28" s="78">
        <v>0</v>
      </c>
      <c r="M28" s="78">
        <v>5</v>
      </c>
      <c r="N28" s="78">
        <v>0</v>
      </c>
      <c r="O28" s="78">
        <v>0</v>
      </c>
      <c r="P28" s="78">
        <v>0</v>
      </c>
      <c r="Q28" s="78">
        <f t="shared" si="0"/>
        <v>8</v>
      </c>
      <c r="R28" s="123">
        <f t="shared" si="1"/>
        <v>10</v>
      </c>
      <c r="S28" s="78"/>
    </row>
    <row r="29" spans="2:19" ht="18.75" x14ac:dyDescent="0.3">
      <c r="B29" s="97">
        <v>23</v>
      </c>
      <c r="C29" s="87" t="s">
        <v>300</v>
      </c>
      <c r="D29" s="87" t="s">
        <v>159</v>
      </c>
      <c r="E29" s="87" t="s">
        <v>310</v>
      </c>
      <c r="F29" s="64" t="s">
        <v>19</v>
      </c>
      <c r="G29" s="86" t="s">
        <v>13</v>
      </c>
      <c r="H29" s="93">
        <v>39454</v>
      </c>
      <c r="I29" s="86" t="s">
        <v>21</v>
      </c>
      <c r="J29" s="87" t="s">
        <v>22</v>
      </c>
      <c r="K29" s="48">
        <v>0</v>
      </c>
      <c r="L29" s="78">
        <v>0</v>
      </c>
      <c r="M29" s="78">
        <v>7</v>
      </c>
      <c r="N29" s="78">
        <v>0</v>
      </c>
      <c r="O29" s="78">
        <v>0</v>
      </c>
      <c r="P29" s="78">
        <v>0</v>
      </c>
      <c r="Q29" s="78">
        <f t="shared" si="0"/>
        <v>7</v>
      </c>
      <c r="R29" s="123">
        <f t="shared" si="1"/>
        <v>8.75</v>
      </c>
      <c r="S29" s="78"/>
    </row>
    <row r="30" spans="2:19" ht="18.75" x14ac:dyDescent="0.3">
      <c r="B30" s="97">
        <v>24</v>
      </c>
      <c r="C30" s="90" t="s">
        <v>432</v>
      </c>
      <c r="D30" s="90" t="s">
        <v>433</v>
      </c>
      <c r="E30" s="90" t="s">
        <v>296</v>
      </c>
      <c r="F30" s="100" t="s">
        <v>19</v>
      </c>
      <c r="G30" s="91" t="s">
        <v>13</v>
      </c>
      <c r="H30" s="92">
        <v>39372</v>
      </c>
      <c r="I30" s="91" t="s">
        <v>429</v>
      </c>
      <c r="J30" s="90" t="s">
        <v>81</v>
      </c>
      <c r="K30" s="49">
        <v>1</v>
      </c>
      <c r="L30" s="78">
        <v>1</v>
      </c>
      <c r="M30" s="78">
        <v>1</v>
      </c>
      <c r="N30" s="78">
        <v>1</v>
      </c>
      <c r="O30" s="78">
        <v>2</v>
      </c>
      <c r="P30" s="78">
        <v>0</v>
      </c>
      <c r="Q30" s="78">
        <f t="shared" si="0"/>
        <v>6</v>
      </c>
      <c r="R30" s="123">
        <f t="shared" si="1"/>
        <v>7.5</v>
      </c>
      <c r="S30" s="78"/>
    </row>
    <row r="31" spans="2:19" ht="18.75" x14ac:dyDescent="0.3">
      <c r="B31" s="97">
        <v>25</v>
      </c>
      <c r="C31" s="87" t="s">
        <v>112</v>
      </c>
      <c r="D31" s="87" t="s">
        <v>261</v>
      </c>
      <c r="E31" s="87" t="s">
        <v>427</v>
      </c>
      <c r="F31" s="64" t="s">
        <v>19</v>
      </c>
      <c r="G31" s="86" t="s">
        <v>13</v>
      </c>
      <c r="H31" s="93">
        <v>39340</v>
      </c>
      <c r="I31" s="86" t="s">
        <v>21</v>
      </c>
      <c r="J31" s="87" t="s">
        <v>22</v>
      </c>
      <c r="K31" s="48">
        <v>4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f t="shared" si="0"/>
        <v>4</v>
      </c>
      <c r="R31" s="123">
        <f t="shared" si="1"/>
        <v>5</v>
      </c>
      <c r="S31" s="78"/>
    </row>
    <row r="32" spans="2:19" ht="18.75" x14ac:dyDescent="0.3">
      <c r="B32" s="97">
        <v>26</v>
      </c>
      <c r="C32" s="87" t="s">
        <v>426</v>
      </c>
      <c r="D32" s="87" t="s">
        <v>157</v>
      </c>
      <c r="E32" s="87" t="s">
        <v>170</v>
      </c>
      <c r="F32" s="64" t="s">
        <v>19</v>
      </c>
      <c r="G32" s="86" t="s">
        <v>13</v>
      </c>
      <c r="H32" s="93">
        <v>39510</v>
      </c>
      <c r="I32" s="86" t="s">
        <v>21</v>
      </c>
      <c r="J32" s="87" t="s">
        <v>22</v>
      </c>
      <c r="K32" s="48">
        <v>2</v>
      </c>
      <c r="L32" s="78">
        <v>0</v>
      </c>
      <c r="M32" s="78">
        <v>2</v>
      </c>
      <c r="N32" s="78">
        <v>0</v>
      </c>
      <c r="O32" s="78">
        <v>0</v>
      </c>
      <c r="P32" s="78">
        <v>0</v>
      </c>
      <c r="Q32" s="78">
        <f t="shared" si="0"/>
        <v>4</v>
      </c>
      <c r="R32" s="123">
        <f t="shared" si="1"/>
        <v>5</v>
      </c>
      <c r="S32" s="78"/>
    </row>
    <row r="36" spans="9:9" ht="18.75" x14ac:dyDescent="0.3">
      <c r="I36" s="42" t="s">
        <v>510</v>
      </c>
    </row>
    <row r="37" spans="9:9" ht="18.75" x14ac:dyDescent="0.3">
      <c r="I37" s="42" t="s">
        <v>511</v>
      </c>
    </row>
    <row r="38" spans="9:9" ht="18.75" x14ac:dyDescent="0.3">
      <c r="I38" s="42" t="s">
        <v>512</v>
      </c>
    </row>
    <row r="39" spans="9:9" ht="18.75" x14ac:dyDescent="0.3">
      <c r="I39" s="42" t="s">
        <v>513</v>
      </c>
    </row>
    <row r="40" spans="9:9" ht="18.75" x14ac:dyDescent="0.3">
      <c r="I40" s="42" t="s">
        <v>514</v>
      </c>
    </row>
    <row r="41" spans="9:9" ht="18.75" x14ac:dyDescent="0.3">
      <c r="I41" s="42" t="s">
        <v>515</v>
      </c>
    </row>
    <row r="42" spans="9:9" ht="18.75" x14ac:dyDescent="0.3">
      <c r="I42" s="42" t="s">
        <v>516</v>
      </c>
    </row>
    <row r="43" spans="9:9" ht="18.75" x14ac:dyDescent="0.3">
      <c r="I43" s="42" t="s">
        <v>520</v>
      </c>
    </row>
    <row r="44" spans="9:9" ht="18.75" x14ac:dyDescent="0.3">
      <c r="I44" s="42" t="s">
        <v>519</v>
      </c>
    </row>
    <row r="45" spans="9:9" ht="18.75" x14ac:dyDescent="0.3">
      <c r="I45" s="42" t="s">
        <v>517</v>
      </c>
    </row>
    <row r="46" spans="9:9" ht="18.75" x14ac:dyDescent="0.3">
      <c r="I46" s="42" t="s">
        <v>521</v>
      </c>
    </row>
    <row r="47" spans="9:9" ht="18.75" x14ac:dyDescent="0.3">
      <c r="I47" s="42" t="s">
        <v>518</v>
      </c>
    </row>
  </sheetData>
  <sortState ref="B7:R32">
    <sortCondition descending="1" ref="Q7:Q32"/>
  </sortState>
  <mergeCells count="1">
    <mergeCell ref="D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2024-11-13T13:46:15Z</dcterms:modified>
</cp:coreProperties>
</file>