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45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 " sheetId="5" r:id="rId5"/>
  </sheets>
  <calcPr calcId="152511"/>
</workbook>
</file>

<file path=xl/calcChain.xml><?xml version="1.0" encoding="utf-8"?>
<calcChain xmlns="http://schemas.openxmlformats.org/spreadsheetml/2006/main">
  <c r="L46" i="2" l="1"/>
  <c r="M46" i="2" s="1"/>
  <c r="L34" i="4"/>
  <c r="M34" i="4" s="1"/>
  <c r="M61" i="3"/>
  <c r="L59" i="3"/>
  <c r="M59" i="3" s="1"/>
  <c r="L30" i="3"/>
  <c r="M30" i="3" s="1"/>
  <c r="L52" i="3"/>
  <c r="M52" i="3" s="1"/>
  <c r="L61" i="3"/>
  <c r="L55" i="3"/>
  <c r="M55" i="3" s="1"/>
  <c r="L42" i="3"/>
  <c r="M42" i="3" s="1"/>
  <c r="L35" i="3"/>
  <c r="M35" i="3" s="1"/>
  <c r="L16" i="3"/>
  <c r="M16" i="3" s="1"/>
  <c r="L26" i="3"/>
  <c r="M26" i="3" s="1"/>
  <c r="L10" i="3"/>
  <c r="M10" i="3" s="1"/>
  <c r="L34" i="3"/>
  <c r="M34" i="3" s="1"/>
  <c r="L43" i="3"/>
  <c r="M43" i="3" s="1"/>
  <c r="L37" i="3"/>
  <c r="M37" i="3" s="1"/>
  <c r="L11" i="3"/>
  <c r="M11" i="3" s="1"/>
  <c r="L17" i="3"/>
  <c r="M17" i="3" s="1"/>
  <c r="L51" i="3"/>
  <c r="M51" i="3" s="1"/>
  <c r="L7" i="3"/>
  <c r="M7" i="3" s="1"/>
  <c r="L24" i="3"/>
  <c r="M24" i="3" s="1"/>
  <c r="L33" i="3"/>
  <c r="M33" i="3" s="1"/>
  <c r="L48" i="3"/>
  <c r="M48" i="3" s="1"/>
  <c r="L12" i="3"/>
  <c r="M12" i="3" s="1"/>
  <c r="L58" i="3"/>
  <c r="M58" i="3" s="1"/>
  <c r="L44" i="3"/>
  <c r="M44" i="3" s="1"/>
  <c r="L56" i="3"/>
  <c r="M56" i="3" s="1"/>
  <c r="L49" i="3"/>
  <c r="M49" i="3" s="1"/>
  <c r="L23" i="3"/>
  <c r="M23" i="3" s="1"/>
  <c r="L36" i="3"/>
  <c r="M36" i="3" s="1"/>
  <c r="L19" i="3"/>
  <c r="M19" i="3" s="1"/>
  <c r="L41" i="3"/>
  <c r="M41" i="3" s="1"/>
  <c r="L62" i="3"/>
  <c r="M62" i="3" s="1"/>
  <c r="L32" i="3"/>
  <c r="M32" i="3" s="1"/>
  <c r="L8" i="3"/>
  <c r="M8" i="3" s="1"/>
  <c r="L38" i="3"/>
  <c r="M38" i="3" s="1"/>
  <c r="L22" i="3"/>
  <c r="M22" i="3" s="1"/>
  <c r="L9" i="3"/>
  <c r="M9" i="3" s="1"/>
  <c r="L18" i="3"/>
  <c r="M18" i="3" s="1"/>
  <c r="L60" i="3"/>
  <c r="M60" i="3" s="1"/>
  <c r="L27" i="3"/>
  <c r="M27" i="3" s="1"/>
  <c r="L28" i="3"/>
  <c r="M28" i="3" s="1"/>
  <c r="L53" i="3"/>
  <c r="M53" i="3" s="1"/>
  <c r="L20" i="3"/>
  <c r="M20" i="3" s="1"/>
  <c r="L54" i="3"/>
  <c r="M54" i="3" s="1"/>
  <c r="L50" i="3"/>
  <c r="M50" i="3" s="1"/>
  <c r="L14" i="3"/>
  <c r="M14" i="3" s="1"/>
  <c r="L46" i="3"/>
  <c r="M46" i="3" s="1"/>
  <c r="L47" i="3"/>
  <c r="M47" i="3" s="1"/>
  <c r="L45" i="3"/>
  <c r="M45" i="3" s="1"/>
  <c r="L25" i="3"/>
  <c r="M25" i="3" s="1"/>
  <c r="L57" i="3"/>
  <c r="M57" i="3" s="1"/>
  <c r="L39" i="3"/>
  <c r="M39" i="3" s="1"/>
  <c r="L29" i="3"/>
  <c r="M29" i="3" s="1"/>
  <c r="L40" i="3"/>
  <c r="M40" i="3" s="1"/>
  <c r="L21" i="3"/>
  <c r="M21" i="3" s="1"/>
  <c r="L31" i="3"/>
  <c r="M31" i="3" s="1"/>
  <c r="L13" i="3"/>
  <c r="M13" i="3" s="1"/>
  <c r="L15" i="3"/>
  <c r="M15" i="3" s="1"/>
  <c r="L7" i="5"/>
  <c r="M7" i="5" s="1"/>
  <c r="L13" i="5"/>
  <c r="M13" i="5" s="1"/>
  <c r="L16" i="5"/>
  <c r="M16" i="5" s="1"/>
  <c r="L14" i="5"/>
  <c r="M14" i="5" s="1"/>
  <c r="L19" i="5"/>
  <c r="M19" i="5" s="1"/>
  <c r="L36" i="5"/>
  <c r="M36" i="5" s="1"/>
  <c r="L26" i="5"/>
  <c r="M26" i="5" s="1"/>
  <c r="L17" i="5"/>
  <c r="M17" i="5" s="1"/>
  <c r="L12" i="5"/>
  <c r="M12" i="5" s="1"/>
  <c r="L24" i="5"/>
  <c r="M24" i="5" s="1"/>
  <c r="L43" i="5"/>
  <c r="M43" i="5" s="1"/>
  <c r="L9" i="5"/>
  <c r="M9" i="5" s="1"/>
  <c r="L31" i="5"/>
  <c r="M31" i="5" s="1"/>
  <c r="L22" i="5"/>
  <c r="M22" i="5" s="1"/>
  <c r="L32" i="5"/>
  <c r="M32" i="5" s="1"/>
  <c r="L15" i="5"/>
  <c r="M15" i="5" s="1"/>
  <c r="L33" i="5"/>
  <c r="M33" i="5" s="1"/>
  <c r="L23" i="5"/>
  <c r="M23" i="5" s="1"/>
  <c r="L8" i="5"/>
  <c r="M8" i="5" s="1"/>
  <c r="L38" i="5"/>
  <c r="M38" i="5" s="1"/>
  <c r="L10" i="5"/>
  <c r="M10" i="5" s="1"/>
  <c r="L37" i="5"/>
  <c r="M37" i="5" s="1"/>
  <c r="L34" i="5"/>
  <c r="M34" i="5" s="1"/>
  <c r="L29" i="5"/>
  <c r="M29" i="5" s="1"/>
  <c r="L35" i="5"/>
  <c r="M35" i="5" s="1"/>
  <c r="L20" i="5"/>
  <c r="M20" i="5" s="1"/>
  <c r="L27" i="5"/>
  <c r="M27" i="5" s="1"/>
  <c r="L39" i="5"/>
  <c r="M39" i="5" s="1"/>
  <c r="L40" i="5"/>
  <c r="M40" i="5" s="1"/>
  <c r="L25" i="5"/>
  <c r="M25" i="5" s="1"/>
  <c r="L18" i="5"/>
  <c r="M18" i="5" s="1"/>
  <c r="L28" i="5"/>
  <c r="M28" i="5" s="1"/>
  <c r="L44" i="5"/>
  <c r="M44" i="5" s="1"/>
  <c r="L21" i="5"/>
  <c r="M21" i="5" s="1"/>
  <c r="L42" i="5"/>
  <c r="M42" i="5" s="1"/>
  <c r="L30" i="5"/>
  <c r="M30" i="5" s="1"/>
  <c r="L41" i="5"/>
  <c r="M41" i="5" s="1"/>
  <c r="L11" i="5"/>
  <c r="M11" i="5" s="1"/>
  <c r="L8" i="4"/>
  <c r="M8" i="4" s="1"/>
  <c r="L46" i="4"/>
  <c r="M46" i="4" s="1"/>
  <c r="L7" i="4"/>
  <c r="M7" i="4" s="1"/>
  <c r="L50" i="4"/>
  <c r="M50" i="4" s="1"/>
  <c r="L16" i="4"/>
  <c r="M16" i="4" s="1"/>
  <c r="L48" i="4"/>
  <c r="M48" i="4" s="1"/>
  <c r="L28" i="4"/>
  <c r="M28" i="4" s="1"/>
  <c r="L26" i="4"/>
  <c r="M26" i="4" s="1"/>
  <c r="L41" i="4"/>
  <c r="M41" i="4" s="1"/>
  <c r="L37" i="4"/>
  <c r="M37" i="4" s="1"/>
  <c r="L22" i="4"/>
  <c r="M22" i="4" s="1"/>
  <c r="L10" i="4"/>
  <c r="M10" i="4" s="1"/>
  <c r="L51" i="4"/>
  <c r="M51" i="4" s="1"/>
  <c r="L11" i="4"/>
  <c r="M11" i="4" s="1"/>
  <c r="L43" i="4"/>
  <c r="M43" i="4" s="1"/>
  <c r="L40" i="4"/>
  <c r="M40" i="4" s="1"/>
  <c r="L30" i="4"/>
  <c r="M30" i="4" s="1"/>
  <c r="L32" i="4"/>
  <c r="M32" i="4" s="1"/>
  <c r="L17" i="4"/>
  <c r="M17" i="4" s="1"/>
  <c r="L9" i="4"/>
  <c r="M9" i="4" s="1"/>
  <c r="L52" i="4"/>
  <c r="M52" i="4" s="1"/>
  <c r="L35" i="4"/>
  <c r="M35" i="4" s="1"/>
  <c r="L14" i="4"/>
  <c r="M14" i="4" s="1"/>
  <c r="L29" i="4"/>
  <c r="M29" i="4" s="1"/>
  <c r="L44" i="4"/>
  <c r="M44" i="4" s="1"/>
  <c r="L19" i="4"/>
  <c r="M19" i="4" s="1"/>
  <c r="L24" i="4"/>
  <c r="M24" i="4" s="1"/>
  <c r="L45" i="4"/>
  <c r="M45" i="4" s="1"/>
  <c r="L31" i="4"/>
  <c r="M31" i="4" s="1"/>
  <c r="L38" i="4"/>
  <c r="M38" i="4" s="1"/>
  <c r="L25" i="4"/>
  <c r="M25" i="4" s="1"/>
  <c r="L15" i="4"/>
  <c r="M15" i="4" s="1"/>
  <c r="L53" i="4"/>
  <c r="M53" i="4" s="1"/>
  <c r="L20" i="4"/>
  <c r="M20" i="4" s="1"/>
  <c r="L36" i="4"/>
  <c r="M36" i="4" s="1"/>
  <c r="L18" i="4"/>
  <c r="M18" i="4" s="1"/>
  <c r="L39" i="4"/>
  <c r="M39" i="4" s="1"/>
  <c r="L47" i="4"/>
  <c r="M47" i="4" s="1"/>
  <c r="L23" i="4"/>
  <c r="M23" i="4" s="1"/>
  <c r="L21" i="4"/>
  <c r="M21" i="4" s="1"/>
  <c r="L42" i="4"/>
  <c r="M42" i="4" s="1"/>
  <c r="L33" i="4"/>
  <c r="M33" i="4" s="1"/>
  <c r="L54" i="4"/>
  <c r="M54" i="4" s="1"/>
  <c r="L12" i="4"/>
  <c r="M12" i="4" s="1"/>
  <c r="L27" i="4"/>
  <c r="M27" i="4" s="1"/>
  <c r="L13" i="4"/>
  <c r="M13" i="4" s="1"/>
  <c r="L49" i="4"/>
  <c r="M49" i="4" s="1"/>
  <c r="L48" i="2"/>
  <c r="M48" i="2" s="1"/>
  <c r="L41" i="2"/>
  <c r="M41" i="2" s="1"/>
  <c r="L10" i="2"/>
  <c r="M10" i="2" s="1"/>
  <c r="L39" i="2"/>
  <c r="M39" i="2" s="1"/>
  <c r="L31" i="2"/>
  <c r="M31" i="2" s="1"/>
  <c r="L30" i="2"/>
  <c r="M30" i="2" s="1"/>
  <c r="L21" i="2"/>
  <c r="M21" i="2" s="1"/>
  <c r="L43" i="2"/>
  <c r="M43" i="2" s="1"/>
  <c r="L28" i="2"/>
  <c r="M28" i="2" s="1"/>
  <c r="L17" i="2"/>
  <c r="M17" i="2" s="1"/>
  <c r="L19" i="2"/>
  <c r="M19" i="2" s="1"/>
  <c r="L15" i="2"/>
  <c r="M15" i="2" s="1"/>
  <c r="L55" i="2"/>
  <c r="M55" i="2" s="1"/>
  <c r="L36" i="2"/>
  <c r="M36" i="2" s="1"/>
  <c r="L44" i="2"/>
  <c r="M44" i="2" s="1"/>
  <c r="L59" i="2"/>
  <c r="M59" i="2" s="1"/>
  <c r="L13" i="2"/>
  <c r="M13" i="2" s="1"/>
  <c r="L53" i="2"/>
  <c r="M53" i="2" s="1"/>
  <c r="L14" i="2"/>
  <c r="M14" i="2" s="1"/>
  <c r="L9" i="2"/>
  <c r="M9" i="2" s="1"/>
  <c r="L37" i="2"/>
  <c r="M37" i="2" s="1"/>
  <c r="L16" i="2"/>
  <c r="M16" i="2" s="1"/>
  <c r="L52" i="2"/>
  <c r="M52" i="2" s="1"/>
  <c r="L57" i="2"/>
  <c r="M57" i="2" s="1"/>
  <c r="L47" i="2"/>
  <c r="M47" i="2" s="1"/>
  <c r="L8" i="2"/>
  <c r="M8" i="2" s="1"/>
  <c r="L22" i="2"/>
  <c r="M22" i="2" s="1"/>
  <c r="L56" i="2"/>
  <c r="M56" i="2" s="1"/>
  <c r="L18" i="2"/>
  <c r="M18" i="2" s="1"/>
  <c r="L49" i="2"/>
  <c r="M49" i="2" s="1"/>
  <c r="L32" i="2"/>
  <c r="M32" i="2" s="1"/>
  <c r="L34" i="2"/>
  <c r="M34" i="2" s="1"/>
  <c r="L23" i="2"/>
  <c r="M23" i="2" s="1"/>
  <c r="L35" i="2"/>
  <c r="M35" i="2" s="1"/>
  <c r="L7" i="2"/>
  <c r="M7" i="2" s="1"/>
  <c r="L33" i="2"/>
  <c r="M33" i="2" s="1"/>
  <c r="L20" i="2"/>
  <c r="M20" i="2" s="1"/>
  <c r="L26" i="2"/>
  <c r="M26" i="2" s="1"/>
  <c r="L45" i="2"/>
  <c r="M45" i="2" s="1"/>
  <c r="L38" i="2"/>
  <c r="M38" i="2" s="1"/>
  <c r="L50" i="2"/>
  <c r="M50" i="2" s="1"/>
  <c r="L24" i="2"/>
  <c r="M24" i="2" s="1"/>
  <c r="L58" i="2"/>
  <c r="M58" i="2" s="1"/>
  <c r="L27" i="2"/>
  <c r="M27" i="2" s="1"/>
  <c r="L51" i="2"/>
  <c r="M51" i="2" s="1"/>
  <c r="L60" i="2"/>
  <c r="M60" i="2" s="1"/>
  <c r="L40" i="2"/>
  <c r="M40" i="2" s="1"/>
  <c r="L54" i="2"/>
  <c r="M54" i="2" s="1"/>
  <c r="L11" i="2"/>
  <c r="M11" i="2" s="1"/>
  <c r="L12" i="2"/>
  <c r="M12" i="2" s="1"/>
  <c r="L42" i="2"/>
  <c r="M42" i="2" s="1"/>
  <c r="L61" i="2"/>
  <c r="M61" i="2" s="1"/>
  <c r="L25" i="2"/>
  <c r="M25" i="2" s="1"/>
  <c r="L29" i="2"/>
  <c r="M29" i="2" s="1"/>
  <c r="L40" i="1"/>
  <c r="M40" i="1" s="1"/>
  <c r="L14" i="1"/>
  <c r="M14" i="1" s="1"/>
  <c r="L19" i="1"/>
  <c r="M19" i="1" s="1"/>
  <c r="L34" i="1"/>
  <c r="M34" i="1" s="1"/>
  <c r="L16" i="1"/>
  <c r="M16" i="1" s="1"/>
  <c r="L10" i="1"/>
  <c r="M10" i="1" s="1"/>
  <c r="L11" i="1"/>
  <c r="M11" i="1" s="1"/>
  <c r="L42" i="1"/>
  <c r="M42" i="1" s="1"/>
  <c r="L15" i="1"/>
  <c r="M15" i="1" s="1"/>
  <c r="L46" i="1"/>
  <c r="M46" i="1" s="1"/>
  <c r="L49" i="1"/>
  <c r="M49" i="1" s="1"/>
  <c r="L36" i="1"/>
  <c r="M36" i="1" s="1"/>
  <c r="L12" i="1"/>
  <c r="M12" i="1" s="1"/>
  <c r="L18" i="1"/>
  <c r="M18" i="1" s="1"/>
  <c r="L17" i="1"/>
  <c r="M17" i="1" s="1"/>
  <c r="L25" i="1"/>
  <c r="M25" i="1" s="1"/>
  <c r="L26" i="1"/>
  <c r="M26" i="1" s="1"/>
  <c r="L47" i="1"/>
  <c r="M47" i="1" s="1"/>
  <c r="L27" i="1"/>
  <c r="M27" i="1" s="1"/>
  <c r="L20" i="1"/>
  <c r="M20" i="1" s="1"/>
  <c r="L32" i="1"/>
  <c r="M32" i="1" s="1"/>
  <c r="L28" i="1"/>
  <c r="M28" i="1" s="1"/>
  <c r="L21" i="1"/>
  <c r="M21" i="1" s="1"/>
  <c r="L7" i="1"/>
  <c r="M7" i="1" s="1"/>
  <c r="L44" i="1"/>
  <c r="M44" i="1" s="1"/>
  <c r="L8" i="1"/>
  <c r="M8" i="1" s="1"/>
  <c r="L13" i="1"/>
  <c r="M13" i="1" s="1"/>
  <c r="L29" i="1"/>
  <c r="M29" i="1" s="1"/>
  <c r="L22" i="1"/>
  <c r="M22" i="1" s="1"/>
  <c r="L23" i="1"/>
  <c r="M23" i="1" s="1"/>
  <c r="L33" i="1"/>
  <c r="M33" i="1" s="1"/>
  <c r="L43" i="1"/>
  <c r="M43" i="1" s="1"/>
  <c r="L35" i="1"/>
  <c r="M35" i="1" s="1"/>
  <c r="L31" i="1"/>
  <c r="M31" i="1" s="1"/>
  <c r="L48" i="1"/>
  <c r="M48" i="1" s="1"/>
  <c r="L38" i="1"/>
  <c r="M38" i="1" s="1"/>
  <c r="L41" i="1"/>
  <c r="M41" i="1" s="1"/>
  <c r="L9" i="1"/>
  <c r="M9" i="1" s="1"/>
  <c r="L37" i="1"/>
  <c r="M37" i="1" s="1"/>
  <c r="L30" i="1"/>
  <c r="M30" i="1" s="1"/>
  <c r="L45" i="1"/>
  <c r="M45" i="1" s="1"/>
  <c r="L39" i="1"/>
  <c r="M39" i="1" s="1"/>
  <c r="L24" i="1"/>
  <c r="M24" i="1" s="1"/>
</calcChain>
</file>

<file path=xl/sharedStrings.xml><?xml version="1.0" encoding="utf-8"?>
<sst xmlns="http://schemas.openxmlformats.org/spreadsheetml/2006/main" count="1961" uniqueCount="637">
  <si>
    <t>№</t>
  </si>
  <si>
    <t>Фамилия участника</t>
  </si>
  <si>
    <t xml:space="preserve">Имя </t>
  </si>
  <si>
    <t>Отчество</t>
  </si>
  <si>
    <t>Пол (м, ж)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</si>
  <si>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</si>
  <si>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</si>
  <si>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</si>
  <si>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</si>
  <si>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Константиновна</t>
  </si>
  <si>
    <t>ж</t>
  </si>
  <si>
    <t>г. Элиста</t>
  </si>
  <si>
    <t>Витальевна</t>
  </si>
  <si>
    <t>Андреевна</t>
  </si>
  <si>
    <t>Бадмаева</t>
  </si>
  <si>
    <t>Айлана</t>
  </si>
  <si>
    <t>Адьяновна</t>
  </si>
  <si>
    <t>Дарья</t>
  </si>
  <si>
    <t>Николаевна</t>
  </si>
  <si>
    <t>м</t>
  </si>
  <si>
    <t>Иванова</t>
  </si>
  <si>
    <t>Энкира</t>
  </si>
  <si>
    <t>Мергеновна</t>
  </si>
  <si>
    <t>МБОУ "СОШ №3 имени Н.Г. Сергиенко"</t>
  </si>
  <si>
    <t>Мучаева Кермен Владимировна</t>
  </si>
  <si>
    <t>Василенко</t>
  </si>
  <si>
    <t>Александра</t>
  </si>
  <si>
    <t>Юрьевна</t>
  </si>
  <si>
    <t>Мисникович Мария Алеесеевна</t>
  </si>
  <si>
    <t>Самойлова</t>
  </si>
  <si>
    <t>Ирина</t>
  </si>
  <si>
    <t>Михайловна</t>
  </si>
  <si>
    <t>Борисенко Мария Анатольевна</t>
  </si>
  <si>
    <t>Айта</t>
  </si>
  <si>
    <t>Бюрнаева</t>
  </si>
  <si>
    <t>Айлун</t>
  </si>
  <si>
    <t>Джангировна</t>
  </si>
  <si>
    <t>Абушаева Саглара Михайловна</t>
  </si>
  <si>
    <t>Михайлова</t>
  </si>
  <si>
    <t>Мария</t>
  </si>
  <si>
    <t>Вячеславовна</t>
  </si>
  <si>
    <t>Лилиана</t>
  </si>
  <si>
    <t>Александровна</t>
  </si>
  <si>
    <t>Байсана</t>
  </si>
  <si>
    <t>Владимировна</t>
  </si>
  <si>
    <t>Викторовна</t>
  </si>
  <si>
    <t>Алдар</t>
  </si>
  <si>
    <t xml:space="preserve">Алексеева </t>
  </si>
  <si>
    <t>Баина</t>
  </si>
  <si>
    <t>МБОУ "СОШ №3 имени Сергиенко Н.Г."</t>
  </si>
  <si>
    <t>Манджиева Тамара Энеевна</t>
  </si>
  <si>
    <t>Баянова</t>
  </si>
  <si>
    <t>Валерия</t>
  </si>
  <si>
    <t>Эрдниевна</t>
  </si>
  <si>
    <t>Тюрбеев</t>
  </si>
  <si>
    <t>Джиргал</t>
  </si>
  <si>
    <t>Мергенович</t>
  </si>
  <si>
    <t>Мисникович Мария Алексеевна</t>
  </si>
  <si>
    <t>Нохаева</t>
  </si>
  <si>
    <t>Айтовна</t>
  </si>
  <si>
    <t xml:space="preserve">Бамбушева </t>
  </si>
  <si>
    <t>Полина</t>
  </si>
  <si>
    <t>Степановна</t>
  </si>
  <si>
    <t>Аюка</t>
  </si>
  <si>
    <t>Манджиева</t>
  </si>
  <si>
    <t>Васильевна</t>
  </si>
  <si>
    <t>Элина</t>
  </si>
  <si>
    <t>Эдуардовна</t>
  </si>
  <si>
    <t>Шовгурова</t>
  </si>
  <si>
    <t>Эрика</t>
  </si>
  <si>
    <t>Савровна</t>
  </si>
  <si>
    <t>Босхомджиева</t>
  </si>
  <si>
    <t>Ойлун</t>
  </si>
  <si>
    <t>Чингисовна</t>
  </si>
  <si>
    <t>Богданова</t>
  </si>
  <si>
    <t>Олеговна</t>
  </si>
  <si>
    <t>Казиева</t>
  </si>
  <si>
    <t>Эвелина</t>
  </si>
  <si>
    <t>Егеньевна</t>
  </si>
  <si>
    <t>Солонович</t>
  </si>
  <si>
    <t>Николь</t>
  </si>
  <si>
    <t>Сергеевна</t>
  </si>
  <si>
    <t>Денисовна</t>
  </si>
  <si>
    <t>Годжурова</t>
  </si>
  <si>
    <t>Саналовна</t>
  </si>
  <si>
    <t xml:space="preserve">Бадаева </t>
  </si>
  <si>
    <t xml:space="preserve">Ольга </t>
  </si>
  <si>
    <t>Эренценовна</t>
  </si>
  <si>
    <t>МБОУ СОШ №3 им. Сергиенко Н.Г.</t>
  </si>
  <si>
    <t>Эрднигоряева</t>
  </si>
  <si>
    <t>Карина</t>
  </si>
  <si>
    <t>Халгаева Наталия Алексеевна</t>
  </si>
  <si>
    <t>Виктория</t>
  </si>
  <si>
    <t>МБОУ "СОШ №4"</t>
  </si>
  <si>
    <t>Брунько Валентина Ивановна</t>
  </si>
  <si>
    <t xml:space="preserve">Курдюкова </t>
  </si>
  <si>
    <t>Анна</t>
  </si>
  <si>
    <t>Наранова Лариса Николаевна</t>
  </si>
  <si>
    <t>Иляна</t>
  </si>
  <si>
    <t>Манджиев</t>
  </si>
  <si>
    <t>Сергеевич</t>
  </si>
  <si>
    <t>Владиславовна</t>
  </si>
  <si>
    <t>Евгеньевна</t>
  </si>
  <si>
    <t>Алексеевна</t>
  </si>
  <si>
    <t>Кира</t>
  </si>
  <si>
    <t>Бадмаевна</t>
  </si>
  <si>
    <t>Юрьевич</t>
  </si>
  <si>
    <t>Елизавета</t>
  </si>
  <si>
    <t>Диана</t>
  </si>
  <si>
    <t>Максим</t>
  </si>
  <si>
    <t>Дмитриевна</t>
  </si>
  <si>
    <t>Кекеева</t>
  </si>
  <si>
    <t xml:space="preserve">Лукшанова </t>
  </si>
  <si>
    <t>Тимур</t>
  </si>
  <si>
    <t>Олегович</t>
  </si>
  <si>
    <t>Екатерина</t>
  </si>
  <si>
    <t>Мингияновна</t>
  </si>
  <si>
    <t>Джангаровна</t>
  </si>
  <si>
    <t>Джиргалова Надежда Юрьевна</t>
  </si>
  <si>
    <t>Джалыкова</t>
  </si>
  <si>
    <t>Петровна</t>
  </si>
  <si>
    <t>Арсеновна</t>
  </si>
  <si>
    <t>Цагана</t>
  </si>
  <si>
    <t>Джилеева</t>
  </si>
  <si>
    <t>Эмилия</t>
  </si>
  <si>
    <t>Айтана</t>
  </si>
  <si>
    <t>Саналович</t>
  </si>
  <si>
    <t>Заяна</t>
  </si>
  <si>
    <t>Валерьевна</t>
  </si>
  <si>
    <t>Очировна</t>
  </si>
  <si>
    <t>Милана</t>
  </si>
  <si>
    <t>Дарима</t>
  </si>
  <si>
    <t>Даяна</t>
  </si>
  <si>
    <t>Павловна</t>
  </si>
  <si>
    <t>Софья</t>
  </si>
  <si>
    <t>Романовна</t>
  </si>
  <si>
    <t>Андреевич</t>
  </si>
  <si>
    <t>Лиджиевна</t>
  </si>
  <si>
    <t>г.Элиста</t>
  </si>
  <si>
    <t>МБОУ «СОШ №10» им. Бембетова В.А.</t>
  </si>
  <si>
    <t xml:space="preserve">Ангрикова Надежда Нарановна </t>
  </si>
  <si>
    <t>Петрова Лариса Борисовна</t>
  </si>
  <si>
    <t>Шунчиева Байрта Зургановна</t>
  </si>
  <si>
    <t>МБОУ "СОШ № 12"</t>
  </si>
  <si>
    <t>Коженбаева Людмила Павловна</t>
  </si>
  <si>
    <t>Яна</t>
  </si>
  <si>
    <t>Анастасия</t>
  </si>
  <si>
    <t>Очирова</t>
  </si>
  <si>
    <t>Монхаева</t>
  </si>
  <si>
    <t>Гаряевна</t>
  </si>
  <si>
    <t>Сагипова</t>
  </si>
  <si>
    <t>Алина</t>
  </si>
  <si>
    <t>Ербулатовна</t>
  </si>
  <si>
    <t xml:space="preserve">Ленкова </t>
  </si>
  <si>
    <t>Чумданова Альбина Нагашевна</t>
  </si>
  <si>
    <t>Басанговна</t>
  </si>
  <si>
    <t>Очиров</t>
  </si>
  <si>
    <t>Дарсен</t>
  </si>
  <si>
    <t>Эрдниевич</t>
  </si>
  <si>
    <t>Лиджиева Елена Нарановна</t>
  </si>
  <si>
    <t>Матвеева</t>
  </si>
  <si>
    <t>Гиляна</t>
  </si>
  <si>
    <t>Эльвиговна</t>
  </si>
  <si>
    <t xml:space="preserve">Батаева </t>
  </si>
  <si>
    <t>Амуланга</t>
  </si>
  <si>
    <t>Дана</t>
  </si>
  <si>
    <t xml:space="preserve">Дарина </t>
  </si>
  <si>
    <t>Айсовна</t>
  </si>
  <si>
    <t>Леонидовна</t>
  </si>
  <si>
    <t>Лиджи-Горяева Надежда Анатольевна</t>
  </si>
  <si>
    <t xml:space="preserve">Лиджиева </t>
  </si>
  <si>
    <t xml:space="preserve">Саяна </t>
  </si>
  <si>
    <t>Баатровна</t>
  </si>
  <si>
    <t>Басангова</t>
  </si>
  <si>
    <t xml:space="preserve">Энгела </t>
  </si>
  <si>
    <t>Даниловна</t>
  </si>
  <si>
    <t>Церенов</t>
  </si>
  <si>
    <t>Мингиян</t>
  </si>
  <si>
    <t>Саврович</t>
  </si>
  <si>
    <t xml:space="preserve">Бадмаев </t>
  </si>
  <si>
    <t>Арлтан</t>
  </si>
  <si>
    <t>Павлович</t>
  </si>
  <si>
    <t>Батанов</t>
  </si>
  <si>
    <t>Тумэнович</t>
  </si>
  <si>
    <t xml:space="preserve">Кайлакаева </t>
  </si>
  <si>
    <t>Алтана</t>
  </si>
  <si>
    <t xml:space="preserve">Дорджиева  </t>
  </si>
  <si>
    <t>Ангира</t>
  </si>
  <si>
    <t xml:space="preserve">Павлова </t>
  </si>
  <si>
    <t xml:space="preserve">Чудаева </t>
  </si>
  <si>
    <t xml:space="preserve">Камолова </t>
  </si>
  <si>
    <t>Батыровна</t>
  </si>
  <si>
    <t xml:space="preserve">Ханчаева </t>
  </si>
  <si>
    <t xml:space="preserve">Муткаева </t>
  </si>
  <si>
    <t>Хонгоровна</t>
  </si>
  <si>
    <t>Даваева</t>
  </si>
  <si>
    <t>Аюшевна</t>
  </si>
  <si>
    <t xml:space="preserve">Очир-Горяева </t>
  </si>
  <si>
    <t xml:space="preserve">Лиджиева Елена Нарановна </t>
  </si>
  <si>
    <t xml:space="preserve">Бананова </t>
  </si>
  <si>
    <t xml:space="preserve">Анна </t>
  </si>
  <si>
    <t xml:space="preserve">Музраева </t>
  </si>
  <si>
    <t>МБОУ "СОШ № 15"</t>
  </si>
  <si>
    <t>Дмитрий</t>
  </si>
  <si>
    <t>Контяева Эльзята Логаевна</t>
  </si>
  <si>
    <t>Владимир</t>
  </si>
  <si>
    <t>Евгеньевич</t>
  </si>
  <si>
    <t>Акаева</t>
  </si>
  <si>
    <t>Дельгира</t>
  </si>
  <si>
    <t>Хаванговна</t>
  </si>
  <si>
    <t>Кубюн</t>
  </si>
  <si>
    <t>Игнатовна</t>
  </si>
  <si>
    <t>МБОУ "СОШ № 17" им.Кугультинова Д.Н.</t>
  </si>
  <si>
    <t>Буграева Валентина Ильинична</t>
  </si>
  <si>
    <t xml:space="preserve">Шарапова </t>
  </si>
  <si>
    <t xml:space="preserve">Элата </t>
  </si>
  <si>
    <t>Идрисова Баира Михайловна</t>
  </si>
  <si>
    <t xml:space="preserve">Сагьяева </t>
  </si>
  <si>
    <t xml:space="preserve">Айгуль </t>
  </si>
  <si>
    <t>Батыргалиевна</t>
  </si>
  <si>
    <t>Эрднеева Елена Эрднеевна</t>
  </si>
  <si>
    <t>Зулаева</t>
  </si>
  <si>
    <t>Бальджирма</t>
  </si>
  <si>
    <t>Шарманджиева</t>
  </si>
  <si>
    <t>Виолетта</t>
  </si>
  <si>
    <t>Балтыкова</t>
  </si>
  <si>
    <t>Анжелика</t>
  </si>
  <si>
    <t>Батаевна</t>
  </si>
  <si>
    <t>Убушиева</t>
  </si>
  <si>
    <t>Игоревна</t>
  </si>
  <si>
    <t>Айса</t>
  </si>
  <si>
    <t>Оюна</t>
  </si>
  <si>
    <t xml:space="preserve">Очирова </t>
  </si>
  <si>
    <t>Болдырева</t>
  </si>
  <si>
    <t>Александр</t>
  </si>
  <si>
    <t>Менкеева Гиляна Михайловна</t>
  </si>
  <si>
    <t>Альмина</t>
  </si>
  <si>
    <t>Унгарлинова Любовь Петровна</t>
  </si>
  <si>
    <t xml:space="preserve">Болаева </t>
  </si>
  <si>
    <t>Болаевна</t>
  </si>
  <si>
    <t xml:space="preserve">Тлемахова </t>
  </si>
  <si>
    <t xml:space="preserve">Эльвира </t>
  </si>
  <si>
    <t>Феликсовна</t>
  </si>
  <si>
    <t>Шургучинова</t>
  </si>
  <si>
    <t xml:space="preserve"> Убушиева</t>
  </si>
  <si>
    <t>София</t>
  </si>
  <si>
    <t>Токтуновна</t>
  </si>
  <si>
    <t>Самсонова</t>
  </si>
  <si>
    <t>Мартыненко</t>
  </si>
  <si>
    <t>Хантаева Татьяна Николаевна</t>
  </si>
  <si>
    <t>Ондикова</t>
  </si>
  <si>
    <t>Эрдниева</t>
  </si>
  <si>
    <t>Санкуев</t>
  </si>
  <si>
    <t xml:space="preserve">Дмитрий </t>
  </si>
  <si>
    <t>Вячеславович</t>
  </si>
  <si>
    <t>Конаева</t>
  </si>
  <si>
    <t>Ангиров</t>
  </si>
  <si>
    <t>Андюш</t>
  </si>
  <si>
    <t>Александрович</t>
  </si>
  <si>
    <t>Манжеев</t>
  </si>
  <si>
    <t>Лиджи</t>
  </si>
  <si>
    <t>Бакаев</t>
  </si>
  <si>
    <t xml:space="preserve">Санзыров </t>
  </si>
  <si>
    <t>Давид</t>
  </si>
  <si>
    <t>Викторович</t>
  </si>
  <si>
    <t>Шатлаев</t>
  </si>
  <si>
    <t>Лиджиев</t>
  </si>
  <si>
    <t>Андреева</t>
  </si>
  <si>
    <t>Дорджиева</t>
  </si>
  <si>
    <t>МБОУ "СОШ № 17 им.Кугультинова Д.Н.</t>
  </si>
  <si>
    <t>Бадгаева</t>
  </si>
  <si>
    <t>Арина</t>
  </si>
  <si>
    <t>МБОУ "СОШ №18"</t>
  </si>
  <si>
    <t>Лазарева Галина Петровна</t>
  </si>
  <si>
    <t>Шаргинова Светлана Анатольевна</t>
  </si>
  <si>
    <t>Дорджиева Альма Аркадьевна</t>
  </si>
  <si>
    <t>МБОУ"СОШ №18"</t>
  </si>
  <si>
    <t>МБОУ "СОШ № 18"</t>
  </si>
  <si>
    <t>Давашкина Алла Николаевна</t>
  </si>
  <si>
    <t>МБОУ "СОШ№ 20"</t>
  </si>
  <si>
    <t>31.08.2011</t>
  </si>
  <si>
    <t>Мединцева Любовь Викторовна</t>
  </si>
  <si>
    <t>Амина</t>
  </si>
  <si>
    <t>Улюмджиевна</t>
  </si>
  <si>
    <t>15.09.2011</t>
  </si>
  <si>
    <t>Манджеева Елена Цереновна</t>
  </si>
  <si>
    <t>Анатольевна</t>
  </si>
  <si>
    <t>МБОУ "СОШ №20"</t>
  </si>
  <si>
    <t>МБОУ "СОШ № 20"</t>
  </si>
  <si>
    <t>Фирсова</t>
  </si>
  <si>
    <t>Никитина</t>
  </si>
  <si>
    <t xml:space="preserve">Амнинова </t>
  </si>
  <si>
    <t xml:space="preserve">Данара </t>
  </si>
  <si>
    <t>МБОУ "СОШ № 21"</t>
  </si>
  <si>
    <t>Манжикова Галина Тельмановна</t>
  </si>
  <si>
    <t xml:space="preserve">Кекеев </t>
  </si>
  <si>
    <t>Дамир</t>
  </si>
  <si>
    <t>Валерьевич</t>
  </si>
  <si>
    <t>Соктуева</t>
  </si>
  <si>
    <t>Исраелян</t>
  </si>
  <si>
    <t>Азария</t>
  </si>
  <si>
    <t>Гариковна</t>
  </si>
  <si>
    <t>Соловьянова</t>
  </si>
  <si>
    <t>Алена</t>
  </si>
  <si>
    <t>Давсунова</t>
  </si>
  <si>
    <t>Гайдукова</t>
  </si>
  <si>
    <t>Манджиевна</t>
  </si>
  <si>
    <t>Настаев</t>
  </si>
  <si>
    <t>Игорь</t>
  </si>
  <si>
    <t>Нарановна</t>
  </si>
  <si>
    <t>Адьян</t>
  </si>
  <si>
    <t>Горяева Кермен Нарановна</t>
  </si>
  <si>
    <t xml:space="preserve">Карнусова </t>
  </si>
  <si>
    <t>Чингис</t>
  </si>
  <si>
    <t xml:space="preserve">Горяева </t>
  </si>
  <si>
    <t xml:space="preserve">Юлия </t>
  </si>
  <si>
    <t>МБОУ "СОШ №21"</t>
  </si>
  <si>
    <t>Леджиева Кермен Валерьевна</t>
  </si>
  <si>
    <t xml:space="preserve">Кукеева </t>
  </si>
  <si>
    <t>Энгеля</t>
  </si>
  <si>
    <t xml:space="preserve">Бюряева </t>
  </si>
  <si>
    <t>Деляш</t>
  </si>
  <si>
    <t>Вадимовна</t>
  </si>
  <si>
    <t>Муева Людмила Дорджиевна</t>
  </si>
  <si>
    <t>Цой</t>
  </si>
  <si>
    <t>Байдаева</t>
  </si>
  <si>
    <t>Нита</t>
  </si>
  <si>
    <t>Леджиева Кермен Алерьевна</t>
  </si>
  <si>
    <t xml:space="preserve">Искиева </t>
  </si>
  <si>
    <t>Сояш</t>
  </si>
  <si>
    <t>Манжиева</t>
  </si>
  <si>
    <t>Аурика</t>
  </si>
  <si>
    <t>МБОУ "СОШ №23 имени Эрдниева П.М."</t>
  </si>
  <si>
    <t>Ванькаева Елена Олеговна</t>
  </si>
  <si>
    <t>Шураева</t>
  </si>
  <si>
    <t>Даваева Римма Николаевна</t>
  </si>
  <si>
    <t>Васильева</t>
  </si>
  <si>
    <t>Анна-Мария</t>
  </si>
  <si>
    <t>Ангелина</t>
  </si>
  <si>
    <t xml:space="preserve">Морозова </t>
  </si>
  <si>
    <t>МБОУ " СОШ" № 23 им.</t>
  </si>
  <si>
    <t>Пономарева Наталья Васильевна</t>
  </si>
  <si>
    <t>Лиджиева</t>
  </si>
  <si>
    <t xml:space="preserve">Довдунова </t>
  </si>
  <si>
    <t>Айсана</t>
  </si>
  <si>
    <t>Буваева</t>
  </si>
  <si>
    <t xml:space="preserve">Арина </t>
  </si>
  <si>
    <t>Улюмджиева</t>
  </si>
  <si>
    <t xml:space="preserve">Мучиринова </t>
  </si>
  <si>
    <t>Кристина</t>
  </si>
  <si>
    <t>Пономарёва Наталья Васильевна</t>
  </si>
  <si>
    <t>Ванькаева</t>
  </si>
  <si>
    <t>Борзова</t>
  </si>
  <si>
    <t>Станиславовна</t>
  </si>
  <si>
    <t>Чингеева</t>
  </si>
  <si>
    <t>Хулхачеев</t>
  </si>
  <si>
    <t>Заян</t>
  </si>
  <si>
    <t>Гаряева</t>
  </si>
  <si>
    <t>МБОУ "Элистинский лицей"</t>
  </si>
  <si>
    <t>Манджиева Нина Сангаджиевна</t>
  </si>
  <si>
    <t>Ильджиринов</t>
  </si>
  <si>
    <t>Артём</t>
  </si>
  <si>
    <t>Дорджиева Елена Анатольевна</t>
  </si>
  <si>
    <t>Энгела</t>
  </si>
  <si>
    <t>Баир</t>
  </si>
  <si>
    <t>Рада</t>
  </si>
  <si>
    <t>Манджиева Елена Куприяновна</t>
  </si>
  <si>
    <t>Мухлынова</t>
  </si>
  <si>
    <t>Булгун</t>
  </si>
  <si>
    <t>Санжиева</t>
  </si>
  <si>
    <t>Яванова</t>
  </si>
  <si>
    <t>Дольгановна</t>
  </si>
  <si>
    <t>Бамбышева</t>
  </si>
  <si>
    <t>Музраева Светлана Борисовна</t>
  </si>
  <si>
    <t>Шарипова</t>
  </si>
  <si>
    <t>Ою</t>
  </si>
  <si>
    <t>Манджусова</t>
  </si>
  <si>
    <t>Салкина</t>
  </si>
  <si>
    <t>Лиджиновна</t>
  </si>
  <si>
    <t>Бовикова</t>
  </si>
  <si>
    <t>Виноградова</t>
  </si>
  <si>
    <t>Дабжаева</t>
  </si>
  <si>
    <t>Арсланговна</t>
  </si>
  <si>
    <t>Шурганова</t>
  </si>
  <si>
    <t>Баранова</t>
  </si>
  <si>
    <t>Орусова</t>
  </si>
  <si>
    <t>Адьянова</t>
  </si>
  <si>
    <t>Супсукова</t>
  </si>
  <si>
    <t>Чубанов</t>
  </si>
  <si>
    <t>Иванович</t>
  </si>
  <si>
    <t>Дженгурова Баира Николаевна</t>
  </si>
  <si>
    <t xml:space="preserve">Голденова </t>
  </si>
  <si>
    <t>МБОУ "ЭКГ"</t>
  </si>
  <si>
    <t>Федорова Светлана Дмитриевна</t>
  </si>
  <si>
    <t>Дакинова</t>
  </si>
  <si>
    <t>Арслановна</t>
  </si>
  <si>
    <t>Гавганова</t>
  </si>
  <si>
    <t>Аяна</t>
  </si>
  <si>
    <t>Геннадьевна</t>
  </si>
  <si>
    <t>Команджаева Лариса Владимировна</t>
  </si>
  <si>
    <t xml:space="preserve">Нимгирова </t>
  </si>
  <si>
    <t>Инджиевна</t>
  </si>
  <si>
    <t>Дакинова Мирослава Борисовна</t>
  </si>
  <si>
    <t>Лиджеева</t>
  </si>
  <si>
    <t>Карлова</t>
  </si>
  <si>
    <t>Болдунова Заяна Владимировна</t>
  </si>
  <si>
    <t>Галина</t>
  </si>
  <si>
    <t>МБОУ "ЭМГ"</t>
  </si>
  <si>
    <t>Буваева Августина Валерьевна</t>
  </si>
  <si>
    <t>Горяева</t>
  </si>
  <si>
    <t>Эльвена</t>
  </si>
  <si>
    <t>Бадмаева Саглар Владимировна</t>
  </si>
  <si>
    <t xml:space="preserve">Молозаева </t>
  </si>
  <si>
    <t>Шалхакова Наталья Петровна</t>
  </si>
  <si>
    <t>Мухараева</t>
  </si>
  <si>
    <t>Данара</t>
  </si>
  <si>
    <t>Бирюкова</t>
  </si>
  <si>
    <t>Булукова Ирина Нимгировна</t>
  </si>
  <si>
    <t xml:space="preserve">Мучкинова </t>
  </si>
  <si>
    <t>Эвита</t>
  </si>
  <si>
    <t>Мучкаева</t>
  </si>
  <si>
    <t>Басхаева</t>
  </si>
  <si>
    <t>Хейчиева</t>
  </si>
  <si>
    <t>Ева</t>
  </si>
  <si>
    <t>Картэнова</t>
  </si>
  <si>
    <t>Самхаева</t>
  </si>
  <si>
    <t>Данзан</t>
  </si>
  <si>
    <t>Горяева Надежда Ивановна</t>
  </si>
  <si>
    <t>Улемджиева</t>
  </si>
  <si>
    <t>Эвина</t>
  </si>
  <si>
    <t>30.10.2009г.</t>
  </si>
  <si>
    <t>Педерова</t>
  </si>
  <si>
    <t>Васильева Ольга Николаевна</t>
  </si>
  <si>
    <t>Мучаев</t>
  </si>
  <si>
    <t>Витальевич</t>
  </si>
  <si>
    <t>Оненова Зинаида Ивановна</t>
  </si>
  <si>
    <t>Мухонько Анна Николаевна</t>
  </si>
  <si>
    <t>Ностаева</t>
  </si>
  <si>
    <t>Арашевич</t>
  </si>
  <si>
    <t>Оконова</t>
  </si>
  <si>
    <t>Инесса</t>
  </si>
  <si>
    <t>Бадма-Горяева</t>
  </si>
  <si>
    <t>Арутюнова</t>
  </si>
  <si>
    <t>Даниэлла</t>
  </si>
  <si>
    <t>Корнякова</t>
  </si>
  <si>
    <t>Манджиева Валентина Цебековна</t>
  </si>
  <si>
    <t>Колосова</t>
  </si>
  <si>
    <t>Ивановна</t>
  </si>
  <si>
    <t>Улюмжанова</t>
  </si>
  <si>
    <t>Хонгровна</t>
  </si>
  <si>
    <t>Цембелева</t>
  </si>
  <si>
    <t>Жеребной</t>
  </si>
  <si>
    <t>Константинович</t>
  </si>
  <si>
    <t>Хахлынов</t>
  </si>
  <si>
    <t>МБОУ "Элистинский технический лицей"</t>
  </si>
  <si>
    <t>Очирова Татьяна Александровна</t>
  </si>
  <si>
    <t>Победитель</t>
  </si>
  <si>
    <t>Призер</t>
  </si>
  <si>
    <t>Корнусов</t>
  </si>
  <si>
    <t>Сокольцова Наталия Константиновна</t>
  </si>
  <si>
    <t>Будыков</t>
  </si>
  <si>
    <t>Бачаева Галина Николаевна</t>
  </si>
  <si>
    <t>Борисович</t>
  </si>
  <si>
    <t>Занда</t>
  </si>
  <si>
    <t>Бондарева</t>
  </si>
  <si>
    <t>Беляева</t>
  </si>
  <si>
    <t>Ромадиков</t>
  </si>
  <si>
    <t>Алексеевич</t>
  </si>
  <si>
    <t>МБОУ "КНГ им. Кичикова А.Ш."</t>
  </si>
  <si>
    <t xml:space="preserve">Атуева
</t>
  </si>
  <si>
    <t>Герел</t>
  </si>
  <si>
    <t xml:space="preserve">20.09.2010.
</t>
  </si>
  <si>
    <t>Муткаева Татьяна Александровна</t>
  </si>
  <si>
    <t xml:space="preserve">Емгушева </t>
  </si>
  <si>
    <t>МБОУ "КНГ им.Кичикова А.Ш."</t>
  </si>
  <si>
    <t xml:space="preserve">Каташова </t>
  </si>
  <si>
    <t xml:space="preserve">Наминова 
</t>
  </si>
  <si>
    <t>Лиджи-Горяевна</t>
  </si>
  <si>
    <t>Джаловна</t>
  </si>
  <si>
    <t>Какишева</t>
  </si>
  <si>
    <t>Мукебенова Вероника Васильевна</t>
  </si>
  <si>
    <t>Натали</t>
  </si>
  <si>
    <t>Урубжуровна</t>
  </si>
  <si>
    <t>Гаряева Байрта Сангаджиевна</t>
  </si>
  <si>
    <t>Шургучеева</t>
  </si>
  <si>
    <t>Баазровна</t>
  </si>
  <si>
    <t>Довуркаев Кару Саналович</t>
  </si>
  <si>
    <t>Санджинова</t>
  </si>
  <si>
    <t>Чолудаева</t>
  </si>
  <si>
    <t>Бадаева</t>
  </si>
  <si>
    <t>Альвина</t>
  </si>
  <si>
    <t>Батровна</t>
  </si>
  <si>
    <t>Бембеева</t>
  </si>
  <si>
    <t>МБОУ "Калмыцкая этнокультурная гимназия им.Зая-Пандиты"</t>
  </si>
  <si>
    <t>Худольчаева Ираида Семеновна</t>
  </si>
  <si>
    <t>Мутулова</t>
  </si>
  <si>
    <t>Элистина</t>
  </si>
  <si>
    <t xml:space="preserve">Иванова </t>
  </si>
  <si>
    <t>Мингяш</t>
  </si>
  <si>
    <t>Савкаева Делгр Михайловна</t>
  </si>
  <si>
    <t>Дзуцева</t>
  </si>
  <si>
    <t>Артуровна</t>
  </si>
  <si>
    <t>Шовгурова Галина Ивановна</t>
  </si>
  <si>
    <t>Истомина</t>
  </si>
  <si>
    <t>Пузикова</t>
  </si>
  <si>
    <t>Нина</t>
  </si>
  <si>
    <t xml:space="preserve">Санджиева </t>
  </si>
  <si>
    <t>Сангира</t>
  </si>
  <si>
    <t>Халтырова</t>
  </si>
  <si>
    <t>Горбунова</t>
  </si>
  <si>
    <t>Вероника</t>
  </si>
  <si>
    <t xml:space="preserve">Манжикова </t>
  </si>
  <si>
    <t xml:space="preserve">Джангаровна </t>
  </si>
  <si>
    <t xml:space="preserve">Баляткеева </t>
  </si>
  <si>
    <t xml:space="preserve">Анастасия </t>
  </si>
  <si>
    <t>Ванькаева Данара Васильевна</t>
  </si>
  <si>
    <t>Санджиева Кермен Сяриевна</t>
  </si>
  <si>
    <t>Дарманова</t>
  </si>
  <si>
    <t>Элияровна</t>
  </si>
  <si>
    <t xml:space="preserve">Михайлов </t>
  </si>
  <si>
    <t xml:space="preserve">Евгеньевич </t>
  </si>
  <si>
    <t>МБОУ РНГ</t>
  </si>
  <si>
    <t xml:space="preserve">Джамбинова Марина Евгеньевна </t>
  </si>
  <si>
    <t>Улановна</t>
  </si>
  <si>
    <t>МБОУ "СОШ № 17 " им.Кугультинова Д.Н.</t>
  </si>
  <si>
    <t>Мугулдаева</t>
  </si>
  <si>
    <t>МБОУ "КНГ имени Кичикова А.Ш."</t>
  </si>
  <si>
    <t>Дарбакова</t>
  </si>
  <si>
    <t>Амплина</t>
  </si>
  <si>
    <t>МБОУ "СОШ   № 12 "</t>
  </si>
  <si>
    <t>Шавгурова</t>
  </si>
  <si>
    <t>Инджиева</t>
  </si>
  <si>
    <t>Хечиевна</t>
  </si>
  <si>
    <t>МБОУ "СОШ №12"</t>
  </si>
  <si>
    <t>МБОУ"СОШ№23"</t>
  </si>
  <si>
    <t>Нохашкиева</t>
  </si>
  <si>
    <t>Дмитриеич</t>
  </si>
  <si>
    <t>Очир-Гаряева</t>
  </si>
  <si>
    <t>Эрднеева Елена Эрдниевна</t>
  </si>
  <si>
    <t>Малыкова</t>
  </si>
  <si>
    <t>Руслана</t>
  </si>
  <si>
    <t>МБОУ "СОШ № 10 им. Бембетова В.А.</t>
  </si>
  <si>
    <t>Нимгирова</t>
  </si>
  <si>
    <t>Шунгурцикова Валентина Чедыровна</t>
  </si>
  <si>
    <t xml:space="preserve"> МБОУ "Калмыцкая этнокультурная гимназия им.Зая-Пандиты"</t>
  </si>
  <si>
    <t xml:space="preserve">Блезникова Екатерина Алексеевна </t>
  </si>
  <si>
    <t>Камила</t>
  </si>
  <si>
    <t>Султановна</t>
  </si>
  <si>
    <t>Мергенова</t>
  </si>
  <si>
    <t>Владлена</t>
  </si>
  <si>
    <t>Гадаева Альма Цереновна</t>
  </si>
  <si>
    <t>МБОУ "Элистинская многопрофильная гимназия"</t>
  </si>
  <si>
    <t>МБОУ «Элистинский лицей»</t>
  </si>
  <si>
    <t>Якушкин</t>
  </si>
  <si>
    <t>Каншаева</t>
  </si>
  <si>
    <t>Иджеева</t>
  </si>
  <si>
    <t>Секенова</t>
  </si>
  <si>
    <t>Флёр</t>
  </si>
  <si>
    <t>Муниципальное бюджетное общеобразовательное учреждение "Средняя общеобразовательная школа №21"</t>
  </si>
  <si>
    <t>Баканова</t>
  </si>
  <si>
    <t>Абушинова</t>
  </si>
  <si>
    <t>МБОУ "СОШ № 3 им. Сергиенко Н. Г."</t>
  </si>
  <si>
    <t>Халгаева Наталья Алексеевна</t>
  </si>
  <si>
    <t>Айсулуу</t>
  </si>
  <si>
    <t>Аристаева</t>
  </si>
  <si>
    <t>Алёна</t>
  </si>
  <si>
    <t>Мукубенова</t>
  </si>
  <si>
    <t xml:space="preserve">Ирина </t>
  </si>
  <si>
    <t xml:space="preserve">Минкеева </t>
  </si>
  <si>
    <t xml:space="preserve">Шатаева </t>
  </si>
  <si>
    <t>Артемовна</t>
  </si>
  <si>
    <t xml:space="preserve">Аюна </t>
  </si>
  <si>
    <t xml:space="preserve">Гахаева </t>
  </si>
  <si>
    <t xml:space="preserve">Манджиева  </t>
  </si>
  <si>
    <t>Анасасия</t>
  </si>
  <si>
    <t xml:space="preserve">Ковалёв </t>
  </si>
  <si>
    <t xml:space="preserve">Басанова </t>
  </si>
  <si>
    <t xml:space="preserve">Манханова </t>
  </si>
  <si>
    <t>Джал</t>
  </si>
  <si>
    <t xml:space="preserve">Тургунбекова </t>
  </si>
  <si>
    <t xml:space="preserve">Джеваджинов </t>
  </si>
  <si>
    <t xml:space="preserve">Эрднигоряева </t>
  </si>
  <si>
    <t>Сабина</t>
  </si>
  <si>
    <t>Эльза</t>
  </si>
  <si>
    <t>Баймуратовна</t>
  </si>
  <si>
    <t xml:space="preserve">Сагипова </t>
  </si>
  <si>
    <t xml:space="preserve">Ольчаева </t>
  </si>
  <si>
    <t>Денис</t>
  </si>
  <si>
    <t xml:space="preserve">Давашкин </t>
  </si>
  <si>
    <t xml:space="preserve">Шовунова </t>
  </si>
  <si>
    <t>ПРОТОКОЛ</t>
  </si>
  <si>
    <t>предмет:</t>
  </si>
  <si>
    <t>литература</t>
  </si>
  <si>
    <t>класс:</t>
  </si>
  <si>
    <t>Максимальный балл:</t>
  </si>
  <si>
    <t>Дата проведения:</t>
  </si>
  <si>
    <t>Михаляева</t>
  </si>
  <si>
    <t>Майя</t>
  </si>
  <si>
    <t>Басанова</t>
  </si>
  <si>
    <t>МБОУ "ЭЛ"</t>
  </si>
  <si>
    <t>Авадаева</t>
  </si>
  <si>
    <t>МБОУ "СОШ № 3"</t>
  </si>
  <si>
    <t>Номтынов</t>
  </si>
  <si>
    <t>Насновна</t>
  </si>
  <si>
    <t>Гадаева А.Ц.</t>
  </si>
  <si>
    <t>Часть 1</t>
  </si>
  <si>
    <t>Часть 2</t>
  </si>
  <si>
    <t>Сумма баллов</t>
  </si>
  <si>
    <t xml:space="preserve">% выполнения </t>
  </si>
  <si>
    <t>Статус участника</t>
  </si>
  <si>
    <t>02.12.2024 г.</t>
  </si>
  <si>
    <t>Председатель жюри: Дженгурова Б.Н.</t>
  </si>
  <si>
    <t>Члены жюри: Гаряева Б.С.</t>
  </si>
  <si>
    <t xml:space="preserve">                        Васильева О.Н.</t>
  </si>
  <si>
    <t xml:space="preserve">                        Шаргинова О.Н.</t>
  </si>
  <si>
    <t xml:space="preserve">                        Манджиевам Е.К.</t>
  </si>
  <si>
    <t xml:space="preserve">                       Халгаева Н.А.</t>
  </si>
  <si>
    <t xml:space="preserve">                       Манджиева Т.С.</t>
  </si>
  <si>
    <t xml:space="preserve">                       Эрендженова В.В.</t>
  </si>
  <si>
    <t xml:space="preserve">                       Менкеева Г.М.</t>
  </si>
  <si>
    <t xml:space="preserve">                       Чумданова А.Н.</t>
  </si>
  <si>
    <t xml:space="preserve">                       Шунчиева Б.З.</t>
  </si>
  <si>
    <t xml:space="preserve">                       Очирова Т.А.</t>
  </si>
  <si>
    <t xml:space="preserve">                       Петрова Л.Б.</t>
  </si>
  <si>
    <t xml:space="preserve">                       Лиджиева Е.Н.</t>
  </si>
  <si>
    <t xml:space="preserve">                       Бачаева Г.Н.</t>
  </si>
  <si>
    <t xml:space="preserve">                       Наранова А.Н.</t>
  </si>
  <si>
    <t xml:space="preserve">                       Мартунова С.Г.</t>
  </si>
  <si>
    <t xml:space="preserve">                       Шовгурова Г.И.</t>
  </si>
  <si>
    <t xml:space="preserve">                       Худольчаева И.С.</t>
  </si>
  <si>
    <t xml:space="preserve">                       Мархутова А.А.</t>
  </si>
  <si>
    <t>муниципального этапа Всероссийской олимпиады школьников 2024-2025 уч. год</t>
  </si>
  <si>
    <t>Цеден</t>
  </si>
  <si>
    <t xml:space="preserve">Бальджикова </t>
  </si>
  <si>
    <t>Лиджиева Кермен Валерьевна</t>
  </si>
  <si>
    <t>Леджиева Елена Нарановна</t>
  </si>
  <si>
    <t>Амулан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</si>
</sst>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dd\.mm\.yyyy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0"/>
      <name val="Arial Cyr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 Cyr"/>
    </font>
    <font>
      <sz val="10"/>
      <color rgb="FF000000"/>
      <name val="Calibri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0" borderId="0"/>
    <xf numFmtId="0" fontId="25" fillId="0" borderId="0" applyNumberFormat="0" applyFill="0" applyBorder="0" applyAlignment="0" applyProtection="0"/>
    <xf numFmtId="0" fontId="21" fillId="0" borderId="0"/>
    <xf numFmtId="0" fontId="3" fillId="8" borderId="8" applyNumberFormat="0" applyFont="0" applyAlignment="0" applyProtection="0"/>
    <xf numFmtId="43" fontId="3" fillId="0" borderId="0" applyFont="0" applyFill="0" applyBorder="0" applyAlignment="0" applyProtection="0"/>
    <xf numFmtId="0" fontId="26" fillId="0" borderId="0"/>
    <xf numFmtId="0" fontId="27" fillId="0" borderId="0"/>
    <xf numFmtId="0" fontId="29" fillId="0" borderId="0"/>
    <xf numFmtId="0" fontId="30" fillId="0" borderId="0"/>
    <xf numFmtId="0" fontId="2" fillId="0" borderId="0"/>
    <xf numFmtId="0" fontId="2" fillId="8" borderId="8" applyNumberFormat="0" applyFont="0" applyAlignment="0" applyProtection="0"/>
    <xf numFmtId="0" fontId="31" fillId="0" borderId="0"/>
    <xf numFmtId="0" fontId="1" fillId="0" borderId="0"/>
  </cellStyleXfs>
  <cellXfs count="164">
    <xf numFmtId="0" fontId="0" fillId="0" borderId="0" xfId="0"/>
    <xf numFmtId="1" fontId="28" fillId="15" borderId="0" xfId="29" applyNumberFormat="1" applyFont="1" applyFill="1" applyBorder="1" applyAlignment="1">
      <alignment horizontal="center" vertical="center" wrapText="1"/>
    </xf>
    <xf numFmtId="1" fontId="28" fillId="0" borderId="0" xfId="29" applyNumberFormat="1" applyFont="1" applyFill="1" applyBorder="1" applyAlignment="1">
      <alignment horizontal="center" vertical="center" wrapText="1"/>
    </xf>
    <xf numFmtId="0" fontId="19" fillId="0" borderId="0" xfId="31" applyFont="1" applyAlignment="1">
      <alignment horizontal="left" vertical="top"/>
    </xf>
    <xf numFmtId="0" fontId="23" fillId="0" borderId="0" xfId="24" applyFont="1" applyAlignment="1">
      <alignment horizontal="left" vertical="top"/>
    </xf>
    <xf numFmtId="0" fontId="24" fillId="0" borderId="0" xfId="24" applyFont="1" applyAlignment="1">
      <alignment horizontal="left" vertical="top"/>
    </xf>
    <xf numFmtId="0" fontId="24" fillId="0" borderId="0" xfId="24" applyFont="1" applyBorder="1" applyAlignment="1">
      <alignment horizontal="left" vertical="top"/>
    </xf>
    <xf numFmtId="0" fontId="19" fillId="0" borderId="0" xfId="31" applyFont="1" applyAlignment="1">
      <alignment horizontal="center" vertical="center"/>
    </xf>
    <xf numFmtId="0" fontId="23" fillId="0" borderId="0" xfId="24" applyFont="1" applyBorder="1" applyAlignment="1">
      <alignment horizontal="center" vertical="center"/>
    </xf>
    <xf numFmtId="14" fontId="23" fillId="0" borderId="0" xfId="24" applyNumberFormat="1" applyFont="1" applyAlignment="1">
      <alignment horizontal="left" vertical="top"/>
    </xf>
    <xf numFmtId="0" fontId="19" fillId="16" borderId="10" xfId="0" applyFont="1" applyFill="1" applyBorder="1" applyAlignment="1">
      <alignment horizontal="left" vertical="center"/>
    </xf>
    <xf numFmtId="0" fontId="22" fillId="16" borderId="10" xfId="22" applyFont="1" applyFill="1" applyBorder="1" applyAlignment="1">
      <alignment horizontal="left" vertical="center"/>
    </xf>
    <xf numFmtId="0" fontId="23" fillId="16" borderId="10" xfId="24" applyFont="1" applyFill="1" applyBorder="1" applyAlignment="1">
      <alignment horizontal="left" vertical="center"/>
    </xf>
    <xf numFmtId="14" fontId="23" fillId="16" borderId="10" xfId="24" applyNumberFormat="1" applyFont="1" applyFill="1" applyBorder="1" applyAlignment="1">
      <alignment horizontal="left" vertical="center"/>
    </xf>
    <xf numFmtId="14" fontId="19" fillId="16" borderId="1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9" fillId="15" borderId="10" xfId="0" applyFont="1" applyFill="1" applyBorder="1" applyAlignment="1">
      <alignment horizontal="left" vertical="center"/>
    </xf>
    <xf numFmtId="0" fontId="20" fillId="15" borderId="10" xfId="0" applyFont="1" applyFill="1" applyBorder="1" applyAlignment="1">
      <alignment horizontal="left" vertical="center"/>
    </xf>
    <xf numFmtId="0" fontId="22" fillId="15" borderId="10" xfId="22" applyFont="1" applyFill="1" applyBorder="1" applyAlignment="1">
      <alignment horizontal="left" vertical="center"/>
    </xf>
    <xf numFmtId="0" fontId="23" fillId="15" borderId="10" xfId="27" applyFont="1" applyFill="1" applyBorder="1" applyAlignment="1">
      <alignment horizontal="left" vertical="center"/>
    </xf>
    <xf numFmtId="164" fontId="23" fillId="15" borderId="10" xfId="27" applyNumberFormat="1" applyFont="1" applyFill="1" applyBorder="1" applyAlignment="1">
      <alignment horizontal="left" vertical="center"/>
    </xf>
    <xf numFmtId="0" fontId="19" fillId="15" borderId="10" xfId="22" applyFont="1" applyFill="1" applyBorder="1" applyAlignment="1">
      <alignment horizontal="left" vertical="center"/>
    </xf>
    <xf numFmtId="0" fontId="23" fillId="15" borderId="10" xfId="24" applyFont="1" applyFill="1" applyBorder="1" applyAlignment="1">
      <alignment horizontal="left" vertical="center"/>
    </xf>
    <xf numFmtId="14" fontId="19" fillId="15" borderId="10" xfId="22" applyNumberFormat="1" applyFont="1" applyFill="1" applyBorder="1" applyAlignment="1">
      <alignment horizontal="left" vertical="center"/>
    </xf>
    <xf numFmtId="0" fontId="23" fillId="15" borderId="10" xfId="22" applyFont="1" applyFill="1" applyBorder="1" applyAlignment="1">
      <alignment horizontal="left" vertical="center"/>
    </xf>
    <xf numFmtId="14" fontId="23" fillId="15" borderId="10" xfId="24" applyNumberFormat="1" applyFont="1" applyFill="1" applyBorder="1" applyAlignment="1">
      <alignment horizontal="left" vertical="center"/>
    </xf>
    <xf numFmtId="164" fontId="19" fillId="15" borderId="10" xfId="22" applyNumberFormat="1" applyFont="1" applyFill="1" applyBorder="1" applyAlignment="1">
      <alignment horizontal="left" vertical="center"/>
    </xf>
    <xf numFmtId="164" fontId="23" fillId="15" borderId="10" xfId="24" applyNumberFormat="1" applyFont="1" applyFill="1" applyBorder="1" applyAlignment="1">
      <alignment horizontal="left" vertical="center"/>
    </xf>
    <xf numFmtId="14" fontId="19" fillId="15" borderId="10" xfId="0" applyNumberFormat="1" applyFont="1" applyFill="1" applyBorder="1" applyAlignment="1">
      <alignment horizontal="left" vertical="center"/>
    </xf>
    <xf numFmtId="0" fontId="19" fillId="0" borderId="0" xfId="0" applyFont="1"/>
    <xf numFmtId="0" fontId="22" fillId="15" borderId="10" xfId="22" applyFont="1" applyFill="1" applyBorder="1" applyAlignment="1">
      <alignment horizontal="center" vertical="center"/>
    </xf>
    <xf numFmtId="0" fontId="19" fillId="15" borderId="10" xfId="22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horizontal="center" vertical="center"/>
    </xf>
    <xf numFmtId="0" fontId="32" fillId="15" borderId="10" xfId="0" applyFont="1" applyFill="1" applyBorder="1" applyAlignment="1">
      <alignment horizontal="center" vertical="center" wrapText="1"/>
    </xf>
    <xf numFmtId="0" fontId="23" fillId="15" borderId="10" xfId="27" applyFont="1" applyFill="1" applyBorder="1" applyAlignment="1">
      <alignment horizontal="center" vertical="center"/>
    </xf>
    <xf numFmtId="0" fontId="23" fillId="15" borderId="0" xfId="24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/>
    </xf>
    <xf numFmtId="1" fontId="22" fillId="15" borderId="10" xfId="22" applyNumberFormat="1" applyFont="1" applyFill="1" applyBorder="1" applyAlignment="1">
      <alignment horizontal="center" vertical="center"/>
    </xf>
    <xf numFmtId="0" fontId="23" fillId="15" borderId="10" xfId="24" applyFont="1" applyFill="1" applyBorder="1" applyAlignment="1">
      <alignment horizontal="center" vertical="center"/>
    </xf>
    <xf numFmtId="0" fontId="22" fillId="15" borderId="10" xfId="22" applyNumberFormat="1" applyFont="1" applyFill="1" applyBorder="1" applyAlignment="1">
      <alignment horizontal="center" vertical="center"/>
    </xf>
    <xf numFmtId="0" fontId="32" fillId="15" borderId="10" xfId="0" applyFont="1" applyFill="1" applyBorder="1" applyAlignment="1">
      <alignment horizontal="left" vertical="center"/>
    </xf>
    <xf numFmtId="0" fontId="32" fillId="0" borderId="10" xfId="0" applyFont="1" applyBorder="1" applyAlignment="1">
      <alignment horizontal="center" vertical="center" wrapText="1"/>
    </xf>
    <xf numFmtId="0" fontId="19" fillId="16" borderId="10" xfId="0" applyFont="1" applyFill="1" applyBorder="1" applyAlignment="1">
      <alignment horizontal="center" vertical="center"/>
    </xf>
    <xf numFmtId="0" fontId="19" fillId="16" borderId="10" xfId="22" applyFont="1" applyFill="1" applyBorder="1" applyAlignment="1">
      <alignment horizontal="center" vertical="center"/>
    </xf>
    <xf numFmtId="0" fontId="22" fillId="16" borderId="10" xfId="22" applyFont="1" applyFill="1" applyBorder="1" applyAlignment="1">
      <alignment horizontal="center" vertical="center"/>
    </xf>
    <xf numFmtId="0" fontId="23" fillId="16" borderId="10" xfId="24" applyFont="1" applyFill="1" applyBorder="1" applyAlignment="1">
      <alignment horizontal="center" vertical="center"/>
    </xf>
    <xf numFmtId="0" fontId="0" fillId="15" borderId="0" xfId="0" applyFill="1"/>
    <xf numFmtId="0" fontId="19" fillId="15" borderId="0" xfId="31" applyFont="1" applyFill="1" applyAlignment="1">
      <alignment horizontal="center" vertical="center"/>
    </xf>
    <xf numFmtId="0" fontId="23" fillId="15" borderId="0" xfId="24" applyFont="1" applyFill="1" applyBorder="1" applyAlignment="1">
      <alignment horizontal="center" vertical="center"/>
    </xf>
    <xf numFmtId="0" fontId="24" fillId="15" borderId="0" xfId="24" applyFont="1" applyFill="1" applyAlignment="1">
      <alignment horizontal="left" vertical="top"/>
    </xf>
    <xf numFmtId="0" fontId="23" fillId="15" borderId="0" xfId="24" applyFont="1" applyFill="1" applyAlignment="1">
      <alignment horizontal="left" vertical="top"/>
    </xf>
    <xf numFmtId="0" fontId="24" fillId="15" borderId="0" xfId="24" applyFont="1" applyFill="1" applyBorder="1" applyAlignment="1">
      <alignment horizontal="left" vertical="top"/>
    </xf>
    <xf numFmtId="0" fontId="19" fillId="15" borderId="0" xfId="31" applyFont="1" applyFill="1" applyAlignment="1">
      <alignment horizontal="left" vertical="top"/>
    </xf>
    <xf numFmtId="0" fontId="22" fillId="15" borderId="10" xfId="0" applyFont="1" applyFill="1" applyBorder="1" applyAlignment="1">
      <alignment horizontal="left" vertical="center"/>
    </xf>
    <xf numFmtId="14" fontId="23" fillId="15" borderId="10" xfId="22" applyNumberFormat="1" applyFont="1" applyFill="1" applyBorder="1" applyAlignment="1">
      <alignment horizontal="left" vertical="center"/>
    </xf>
    <xf numFmtId="0" fontId="19" fillId="15" borderId="11" xfId="22" applyFont="1" applyFill="1" applyBorder="1" applyAlignment="1">
      <alignment horizontal="left" vertical="center"/>
    </xf>
    <xf numFmtId="0" fontId="22" fillId="15" borderId="11" xfId="22" applyFont="1" applyFill="1" applyBorder="1" applyAlignment="1">
      <alignment horizontal="left" vertical="center"/>
    </xf>
    <xf numFmtId="0" fontId="19" fillId="15" borderId="11" xfId="0" applyFont="1" applyFill="1" applyBorder="1" applyAlignment="1">
      <alignment horizontal="left" vertical="center"/>
    </xf>
    <xf numFmtId="14" fontId="19" fillId="15" borderId="10" xfId="22" applyNumberFormat="1" applyFont="1" applyFill="1" applyBorder="1" applyAlignment="1">
      <alignment horizontal="center" vertical="center"/>
    </xf>
    <xf numFmtId="14" fontId="23" fillId="15" borderId="10" xfId="24" applyNumberFormat="1" applyFont="1" applyFill="1" applyBorder="1" applyAlignment="1">
      <alignment horizontal="center" vertical="center"/>
    </xf>
    <xf numFmtId="14" fontId="23" fillId="15" borderId="10" xfId="22" applyNumberFormat="1" applyFont="1" applyFill="1" applyBorder="1" applyAlignment="1">
      <alignment horizontal="center" vertical="center"/>
    </xf>
    <xf numFmtId="14" fontId="19" fillId="15" borderId="10" xfId="0" applyNumberFormat="1" applyFont="1" applyFill="1" applyBorder="1" applyAlignment="1">
      <alignment horizontal="center" vertical="center"/>
    </xf>
    <xf numFmtId="164" fontId="23" fillId="15" borderId="10" xfId="27" applyNumberFormat="1" applyFont="1" applyFill="1" applyBorder="1" applyAlignment="1">
      <alignment horizontal="center" vertical="center"/>
    </xf>
    <xf numFmtId="1" fontId="19" fillId="15" borderId="10" xfId="0" applyNumberFormat="1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horizontal="center" vertical="center"/>
    </xf>
    <xf numFmtId="0" fontId="19" fillId="15" borderId="11" xfId="0" applyFont="1" applyFill="1" applyBorder="1" applyAlignment="1">
      <alignment horizontal="center" vertical="center"/>
    </xf>
    <xf numFmtId="1" fontId="22" fillId="16" borderId="10" xfId="22" applyNumberFormat="1" applyFont="1" applyFill="1" applyBorder="1" applyAlignment="1">
      <alignment horizontal="center" vertical="center"/>
    </xf>
    <xf numFmtId="0" fontId="23" fillId="16" borderId="10" xfId="22" applyFont="1" applyFill="1" applyBorder="1" applyAlignment="1">
      <alignment horizontal="center" vertical="center"/>
    </xf>
    <xf numFmtId="0" fontId="23" fillId="15" borderId="10" xfId="22" applyFont="1" applyFill="1" applyBorder="1" applyAlignment="1">
      <alignment horizontal="center" vertical="center"/>
    </xf>
    <xf numFmtId="0" fontId="23" fillId="15" borderId="10" xfId="0" applyFont="1" applyFill="1" applyBorder="1" applyAlignment="1">
      <alignment horizontal="left" vertical="center"/>
    </xf>
    <xf numFmtId="14" fontId="23" fillId="15" borderId="10" xfId="0" applyNumberFormat="1" applyFont="1" applyFill="1" applyBorder="1" applyAlignment="1">
      <alignment horizontal="left" vertical="center"/>
    </xf>
    <xf numFmtId="0" fontId="20" fillId="15" borderId="10" xfId="0" applyFont="1" applyFill="1" applyBorder="1" applyAlignment="1">
      <alignment horizontal="center" vertical="center"/>
    </xf>
    <xf numFmtId="0" fontId="19" fillId="15" borderId="0" xfId="0" applyFont="1" applyFill="1"/>
    <xf numFmtId="0" fontId="19" fillId="15" borderId="10" xfId="0" applyFont="1" applyFill="1" applyBorder="1" applyAlignment="1">
      <alignment vertical="top" wrapText="1"/>
    </xf>
    <xf numFmtId="0" fontId="19" fillId="15" borderId="10" xfId="0" applyFont="1" applyFill="1" applyBorder="1" applyAlignment="1">
      <alignment vertical="top"/>
    </xf>
    <xf numFmtId="0" fontId="19" fillId="15" borderId="10" xfId="0" applyFont="1" applyFill="1" applyBorder="1" applyAlignment="1">
      <alignment horizontal="center" vertical="top"/>
    </xf>
    <xf numFmtId="14" fontId="19" fillId="15" borderId="10" xfId="0" applyNumberFormat="1" applyFont="1" applyFill="1" applyBorder="1" applyAlignment="1">
      <alignment horizontal="center" vertical="top" wrapText="1"/>
    </xf>
    <xf numFmtId="0" fontId="23" fillId="15" borderId="10" xfId="24" applyFont="1" applyFill="1" applyBorder="1" applyAlignment="1">
      <alignment horizontal="left" vertical="top" wrapText="1"/>
    </xf>
    <xf numFmtId="0" fontId="19" fillId="15" borderId="10" xfId="0" applyFont="1" applyFill="1" applyBorder="1"/>
    <xf numFmtId="0" fontId="23" fillId="15" borderId="10" xfId="0" applyFont="1" applyFill="1" applyBorder="1" applyAlignment="1">
      <alignment horizontal="left"/>
    </xf>
    <xf numFmtId="0" fontId="20" fillId="15" borderId="10" xfId="0" applyFont="1" applyFill="1" applyBorder="1" applyAlignment="1">
      <alignment horizontal="center" vertical="top"/>
    </xf>
    <xf numFmtId="14" fontId="23" fillId="15" borderId="10" xfId="0" applyNumberFormat="1" applyFont="1" applyFill="1" applyBorder="1" applyAlignment="1">
      <alignment horizontal="center" vertical="top"/>
    </xf>
    <xf numFmtId="0" fontId="23" fillId="15" borderId="10" xfId="0" applyFont="1" applyFill="1" applyBorder="1" applyAlignment="1">
      <alignment horizontal="left" vertical="top"/>
    </xf>
    <xf numFmtId="0" fontId="23" fillId="15" borderId="10" xfId="24" applyFont="1" applyFill="1" applyBorder="1" applyAlignment="1">
      <alignment horizontal="left"/>
    </xf>
    <xf numFmtId="14" fontId="23" fillId="15" borderId="10" xfId="24" applyNumberFormat="1" applyFont="1" applyFill="1" applyBorder="1" applyAlignment="1">
      <alignment horizontal="center" vertical="top"/>
    </xf>
    <xf numFmtId="0" fontId="23" fillId="15" borderId="10" xfId="24" applyFont="1" applyFill="1" applyBorder="1" applyAlignment="1">
      <alignment horizontal="left" vertical="top"/>
    </xf>
    <xf numFmtId="0" fontId="23" fillId="15" borderId="10" xfId="0" applyFont="1" applyFill="1" applyBorder="1" applyAlignment="1"/>
    <xf numFmtId="0" fontId="23" fillId="15" borderId="10" xfId="0" applyFont="1" applyFill="1" applyBorder="1" applyAlignment="1">
      <alignment vertical="top"/>
    </xf>
    <xf numFmtId="0" fontId="23" fillId="15" borderId="11" xfId="0" applyFont="1" applyFill="1" applyBorder="1" applyAlignment="1"/>
    <xf numFmtId="1" fontId="20" fillId="15" borderId="10" xfId="0" applyNumberFormat="1" applyFont="1" applyFill="1" applyBorder="1" applyAlignment="1">
      <alignment horizontal="center" vertical="center"/>
    </xf>
    <xf numFmtId="0" fontId="33" fillId="15" borderId="10" xfId="0" applyFont="1" applyFill="1" applyBorder="1" applyAlignment="1">
      <alignment horizontal="center" vertical="center"/>
    </xf>
    <xf numFmtId="0" fontId="23" fillId="15" borderId="10" xfId="0" applyFont="1" applyFill="1" applyBorder="1" applyAlignment="1">
      <alignment horizontal="center" vertical="center"/>
    </xf>
    <xf numFmtId="1" fontId="22" fillId="15" borderId="10" xfId="0" applyNumberFormat="1" applyFont="1" applyFill="1" applyBorder="1" applyAlignment="1">
      <alignment horizontal="center" vertical="center"/>
    </xf>
    <xf numFmtId="0" fontId="20" fillId="15" borderId="10" xfId="22" applyFont="1" applyFill="1" applyBorder="1" applyAlignment="1">
      <alignment horizontal="left" vertical="center"/>
    </xf>
    <xf numFmtId="1" fontId="20" fillId="15" borderId="10" xfId="22" applyNumberFormat="1" applyFont="1" applyFill="1" applyBorder="1" applyAlignment="1">
      <alignment horizontal="center" vertical="center"/>
    </xf>
    <xf numFmtId="0" fontId="20" fillId="15" borderId="10" xfId="22" applyFont="1" applyFill="1" applyBorder="1" applyAlignment="1">
      <alignment horizontal="center" vertical="center"/>
    </xf>
    <xf numFmtId="0" fontId="24" fillId="15" borderId="10" xfId="24" applyFont="1" applyFill="1" applyBorder="1" applyAlignment="1">
      <alignment horizontal="center" vertical="center" wrapText="1"/>
    </xf>
    <xf numFmtId="1" fontId="19" fillId="15" borderId="10" xfId="0" applyNumberFormat="1" applyFont="1" applyFill="1" applyBorder="1" applyAlignment="1">
      <alignment horizontal="center" wrapText="1"/>
    </xf>
    <xf numFmtId="14" fontId="20" fillId="15" borderId="10" xfId="22" applyNumberFormat="1" applyFont="1" applyFill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/>
    </xf>
    <xf numFmtId="0" fontId="24" fillId="0" borderId="0" xfId="24" applyFont="1" applyAlignment="1">
      <alignment horizontal="center" vertical="top"/>
    </xf>
    <xf numFmtId="0" fontId="24" fillId="15" borderId="0" xfId="24" applyFont="1" applyFill="1" applyAlignment="1">
      <alignment horizontal="center" vertical="center"/>
    </xf>
    <xf numFmtId="0" fontId="24" fillId="15" borderId="0" xfId="24" applyFont="1" applyFill="1" applyAlignment="1">
      <alignment horizontal="center" vertical="top"/>
    </xf>
    <xf numFmtId="0" fontId="19" fillId="15" borderId="10" xfId="0" applyFont="1" applyFill="1" applyBorder="1" applyAlignment="1">
      <alignment horizontal="center"/>
    </xf>
    <xf numFmtId="1" fontId="19" fillId="15" borderId="10" xfId="0" applyNumberFormat="1" applyFont="1" applyFill="1" applyBorder="1" applyAlignment="1">
      <alignment horizontal="center"/>
    </xf>
    <xf numFmtId="0" fontId="19" fillId="15" borderId="10" xfId="22" applyNumberFormat="1" applyFont="1" applyFill="1" applyBorder="1" applyAlignment="1">
      <alignment horizontal="center" vertical="center"/>
    </xf>
    <xf numFmtId="0" fontId="32" fillId="15" borderId="0" xfId="0" applyFont="1" applyFill="1"/>
    <xf numFmtId="0" fontId="23" fillId="15" borderId="10" xfId="0" applyFont="1" applyFill="1" applyBorder="1" applyAlignment="1">
      <alignment horizontal="center"/>
    </xf>
    <xf numFmtId="0" fontId="19" fillId="16" borderId="10" xfId="0" applyFont="1" applyFill="1" applyBorder="1" applyAlignment="1">
      <alignment horizontal="center"/>
    </xf>
    <xf numFmtId="1" fontId="19" fillId="16" borderId="10" xfId="0" applyNumberFormat="1" applyFont="1" applyFill="1" applyBorder="1" applyAlignment="1">
      <alignment horizontal="center"/>
    </xf>
    <xf numFmtId="0" fontId="20" fillId="16" borderId="10" xfId="0" applyFont="1" applyFill="1" applyBorder="1" applyAlignment="1">
      <alignment horizontal="center" vertical="center"/>
    </xf>
    <xf numFmtId="0" fontId="19" fillId="15" borderId="10" xfId="26" applyNumberFormat="1" applyFont="1" applyFill="1" applyBorder="1" applyAlignment="1">
      <alignment horizontal="center" vertical="center"/>
    </xf>
    <xf numFmtId="0" fontId="23" fillId="16" borderId="10" xfId="27" applyFont="1" applyFill="1" applyBorder="1" applyAlignment="1">
      <alignment horizontal="center" vertical="center"/>
    </xf>
    <xf numFmtId="1" fontId="19" fillId="16" borderId="10" xfId="0" applyNumberFormat="1" applyFont="1" applyFill="1" applyBorder="1" applyAlignment="1">
      <alignment horizontal="center" wrapText="1"/>
    </xf>
    <xf numFmtId="1" fontId="19" fillId="16" borderId="10" xfId="0" applyNumberFormat="1" applyFont="1" applyFill="1" applyBorder="1" applyAlignment="1">
      <alignment horizontal="center" vertical="center"/>
    </xf>
    <xf numFmtId="0" fontId="23" fillId="15" borderId="11" xfId="0" applyFont="1" applyFill="1" applyBorder="1" applyAlignment="1">
      <alignment horizontal="left"/>
    </xf>
    <xf numFmtId="0" fontId="23" fillId="15" borderId="11" xfId="24" applyFont="1" applyFill="1" applyBorder="1" applyAlignment="1">
      <alignment horizontal="left"/>
    </xf>
    <xf numFmtId="0" fontId="19" fillId="0" borderId="10" xfId="0" applyFont="1" applyFill="1" applyBorder="1" applyAlignment="1">
      <alignment horizontal="left" vertical="center"/>
    </xf>
    <xf numFmtId="0" fontId="23" fillId="0" borderId="10" xfId="24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center" vertical="center"/>
    </xf>
    <xf numFmtId="0" fontId="23" fillId="0" borderId="10" xfId="24" applyFont="1" applyFill="1" applyBorder="1" applyAlignment="1">
      <alignment horizontal="center" vertical="center"/>
    </xf>
    <xf numFmtId="14" fontId="23" fillId="0" borderId="10" xfId="24" applyNumberFormat="1" applyFont="1" applyFill="1" applyBorder="1" applyAlignment="1">
      <alignment horizontal="left" vertical="center"/>
    </xf>
    <xf numFmtId="0" fontId="22" fillId="0" borderId="10" xfId="22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/>
    </xf>
    <xf numFmtId="1" fontId="19" fillId="0" borderId="10" xfId="0" applyNumberFormat="1" applyFont="1" applyFill="1" applyBorder="1" applyAlignment="1">
      <alignment horizontal="center" wrapText="1"/>
    </xf>
    <xf numFmtId="1" fontId="19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0" fillId="0" borderId="0" xfId="0" applyFill="1"/>
    <xf numFmtId="0" fontId="22" fillId="0" borderId="10" xfId="22" applyFont="1" applyFill="1" applyBorder="1" applyAlignment="1">
      <alignment horizontal="left" vertical="center"/>
    </xf>
    <xf numFmtId="0" fontId="22" fillId="0" borderId="10" xfId="22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14" fontId="19" fillId="0" borderId="10" xfId="0" applyNumberFormat="1" applyFont="1" applyFill="1" applyBorder="1" applyAlignment="1">
      <alignment horizontal="left" vertical="center"/>
    </xf>
    <xf numFmtId="0" fontId="19" fillId="0" borderId="10" xfId="22" applyFont="1" applyFill="1" applyBorder="1" applyAlignment="1">
      <alignment horizontal="left" vertical="center"/>
    </xf>
    <xf numFmtId="0" fontId="19" fillId="0" borderId="10" xfId="22" applyFont="1" applyFill="1" applyBorder="1" applyAlignment="1">
      <alignment horizontal="center" vertical="center"/>
    </xf>
    <xf numFmtId="164" fontId="19" fillId="0" borderId="10" xfId="22" applyNumberFormat="1" applyFont="1" applyFill="1" applyBorder="1" applyAlignment="1">
      <alignment horizontal="left" vertical="center"/>
    </xf>
    <xf numFmtId="0" fontId="23" fillId="0" borderId="10" xfId="27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/>
    </xf>
    <xf numFmtId="14" fontId="23" fillId="0" borderId="10" xfId="0" applyNumberFormat="1" applyFont="1" applyFill="1" applyBorder="1" applyAlignment="1">
      <alignment horizontal="left" vertical="center"/>
    </xf>
    <xf numFmtId="1" fontId="22" fillId="0" borderId="10" xfId="22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wrapText="1"/>
    </xf>
    <xf numFmtId="164" fontId="23" fillId="0" borderId="10" xfId="27" applyNumberFormat="1" applyFont="1" applyFill="1" applyBorder="1" applyAlignment="1">
      <alignment horizontal="left" vertical="center"/>
    </xf>
    <xf numFmtId="1" fontId="22" fillId="0" borderId="10" xfId="22" applyNumberFormat="1" applyFont="1" applyFill="1" applyBorder="1" applyAlignment="1">
      <alignment horizontal="center" vertical="center"/>
    </xf>
    <xf numFmtId="0" fontId="23" fillId="0" borderId="10" xfId="22" applyFont="1" applyFill="1" applyBorder="1" applyAlignment="1">
      <alignment horizontal="center" vertical="center"/>
    </xf>
    <xf numFmtId="0" fontId="23" fillId="0" borderId="10" xfId="22" applyFont="1" applyFill="1" applyBorder="1" applyAlignment="1">
      <alignment horizontal="left" vertical="center"/>
    </xf>
    <xf numFmtId="14" fontId="23" fillId="0" borderId="10" xfId="22" applyNumberFormat="1" applyFont="1" applyFill="1" applyBorder="1" applyAlignment="1">
      <alignment horizontal="left" vertical="center"/>
    </xf>
    <xf numFmtId="0" fontId="23" fillId="0" borderId="10" xfId="27" applyFont="1" applyFill="1" applyBorder="1" applyAlignment="1">
      <alignment horizontal="center" vertical="center"/>
    </xf>
    <xf numFmtId="1" fontId="19" fillId="0" borderId="10" xfId="0" applyNumberFormat="1" applyFont="1" applyFill="1" applyBorder="1" applyAlignment="1">
      <alignment horizontal="center"/>
    </xf>
    <xf numFmtId="14" fontId="19" fillId="0" borderId="10" xfId="22" applyNumberFormat="1" applyFont="1" applyFill="1" applyBorder="1" applyAlignment="1">
      <alignment horizontal="left" vertical="center"/>
    </xf>
    <xf numFmtId="164" fontId="23" fillId="0" borderId="10" xfId="24" applyNumberFormat="1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top"/>
    </xf>
    <xf numFmtId="0" fontId="20" fillId="0" borderId="10" xfId="0" applyFont="1" applyFill="1" applyBorder="1" applyAlignment="1">
      <alignment horizontal="center" vertical="top"/>
    </xf>
    <xf numFmtId="14" fontId="23" fillId="0" borderId="10" xfId="0" applyNumberFormat="1" applyFont="1" applyFill="1" applyBorder="1" applyAlignment="1">
      <alignment horizontal="center" vertical="top"/>
    </xf>
    <xf numFmtId="0" fontId="19" fillId="0" borderId="11" xfId="0" applyFont="1" applyFill="1" applyBorder="1" applyAlignment="1">
      <alignment horizontal="center" vertical="center"/>
    </xf>
    <xf numFmtId="14" fontId="23" fillId="0" borderId="10" xfId="24" applyNumberFormat="1" applyFont="1" applyFill="1" applyBorder="1" applyAlignment="1">
      <alignment horizontal="center" vertical="center"/>
    </xf>
    <xf numFmtId="14" fontId="19" fillId="0" borderId="10" xfId="22" applyNumberFormat="1" applyFont="1" applyFill="1" applyBorder="1" applyAlignment="1">
      <alignment horizontal="center" vertical="center"/>
    </xf>
    <xf numFmtId="14" fontId="23" fillId="0" borderId="10" xfId="22" applyNumberFormat="1" applyFont="1" applyFill="1" applyBorder="1" applyAlignment="1">
      <alignment horizontal="center" vertical="center"/>
    </xf>
    <xf numFmtId="164" fontId="23" fillId="0" borderId="10" xfId="27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left"/>
    </xf>
    <xf numFmtId="0" fontId="19" fillId="0" borderId="10" xfId="0" applyFont="1" applyFill="1" applyBorder="1"/>
    <xf numFmtId="1" fontId="20" fillId="0" borderId="10" xfId="0" applyNumberFormat="1" applyFont="1" applyFill="1" applyBorder="1" applyAlignment="1">
      <alignment horizontal="center" vertical="top"/>
    </xf>
    <xf numFmtId="0" fontId="22" fillId="0" borderId="10" xfId="0" applyFont="1" applyFill="1" applyBorder="1" applyAlignment="1">
      <alignment horizontal="left" vertical="center"/>
    </xf>
    <xf numFmtId="14" fontId="22" fillId="0" borderId="10" xfId="0" applyNumberFormat="1" applyFont="1" applyFill="1" applyBorder="1" applyAlignment="1">
      <alignment horizontal="left" vertical="center"/>
    </xf>
  </cellXfs>
  <cellStyles count="35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23"/>
    <cellStyle name="Нейтральный" xfId="7" builtinId="28" customBuiltin="1"/>
    <cellStyle name="Обычный" xfId="0" builtinId="0"/>
    <cellStyle name="Обычный 2" xfId="24"/>
    <cellStyle name="Обычный 2 2" xfId="27"/>
    <cellStyle name="Обычный 2 2 2" xfId="30"/>
    <cellStyle name="Обычный 3" xfId="22"/>
    <cellStyle name="Обычный 3 2" xfId="28"/>
    <cellStyle name="Обычный 3 3" xfId="31"/>
    <cellStyle name="Обычный 3 4" xfId="34"/>
    <cellStyle name="Обычный 4" xfId="29"/>
    <cellStyle name="Обычный 5" xfId="33"/>
    <cellStyle name="Плохой" xfId="6" builtinId="27" customBuiltin="1"/>
    <cellStyle name="Пояснение" xfId="14" builtinId="53" customBuiltin="1"/>
    <cellStyle name="Примечание 2" xfId="25"/>
    <cellStyle name="Примечание 3" xfId="32"/>
    <cellStyle name="Связанная ячейка" xfId="11" builtinId="24" customBuiltin="1"/>
    <cellStyle name="Текст предупреждения" xfId="13" builtinId="11" customBuiltin="1"/>
    <cellStyle name="Финансовый 2" xfId="26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1"/>
  <sheetViews>
    <sheetView tabSelected="1" view="pageBreakPreview" zoomScaleNormal="100" zoomScaleSheetLayoutView="100" workbookViewId="0">
      <selection activeCell="A19" sqref="A19"/>
    </sheetView>
  </sheetViews>
  <sheetFormatPr defaultRowHeight="15" x14ac:dyDescent="0.25"/>
  <cols>
    <col min="1" max="1" width="4.85546875" customWidth="1"/>
    <col min="2" max="2" width="13.7109375" customWidth="1"/>
    <col min="3" max="3" width="13" customWidth="1"/>
    <col min="4" max="4" width="15.5703125" customWidth="1"/>
    <col min="5" max="5" width="5.140625" customWidth="1"/>
    <col min="6" max="6" width="10.85546875" customWidth="1"/>
    <col min="7" max="7" width="11.42578125" customWidth="1"/>
    <col min="8" max="8" width="32" customWidth="1"/>
    <col min="9" max="9" width="36.28515625" customWidth="1"/>
    <col min="13" max="13" width="14.42578125" customWidth="1"/>
    <col min="14" max="14" width="12.28515625" customWidth="1"/>
  </cols>
  <sheetData>
    <row r="2" spans="1:14" ht="15.75" x14ac:dyDescent="0.25">
      <c r="A2" s="29"/>
      <c r="B2" s="29"/>
      <c r="C2" s="29"/>
      <c r="D2" s="29"/>
      <c r="E2" s="7"/>
      <c r="F2" s="7" t="s">
        <v>590</v>
      </c>
      <c r="G2" s="7"/>
      <c r="H2" s="7"/>
      <c r="I2" s="7"/>
      <c r="J2" s="7"/>
      <c r="K2" s="7"/>
      <c r="L2" s="7"/>
      <c r="M2" s="7"/>
      <c r="N2" s="29"/>
    </row>
    <row r="3" spans="1:14" ht="15.75" x14ac:dyDescent="0.25">
      <c r="A3" s="29"/>
      <c r="B3" s="29"/>
      <c r="C3" s="29"/>
      <c r="D3" s="29"/>
      <c r="E3" s="8"/>
      <c r="F3" s="8" t="s">
        <v>631</v>
      </c>
      <c r="G3" s="8"/>
      <c r="H3" s="8"/>
      <c r="I3" s="8"/>
      <c r="J3" s="8"/>
      <c r="K3" s="8"/>
      <c r="L3" s="8"/>
      <c r="M3" s="8"/>
      <c r="N3" s="29"/>
    </row>
    <row r="4" spans="1:14" ht="15.75" x14ac:dyDescent="0.25">
      <c r="B4" s="5" t="s">
        <v>591</v>
      </c>
      <c r="C4" s="5" t="s">
        <v>592</v>
      </c>
      <c r="D4" s="4"/>
      <c r="E4" s="29"/>
      <c r="F4" s="29"/>
      <c r="G4" s="5"/>
      <c r="H4" s="5"/>
      <c r="I4" s="5" t="s">
        <v>593</v>
      </c>
      <c r="J4" s="100">
        <v>7</v>
      </c>
      <c r="K4" s="4"/>
      <c r="L4" s="4"/>
      <c r="M4" s="4"/>
      <c r="N4" s="29"/>
    </row>
    <row r="5" spans="1:14" ht="15.75" x14ac:dyDescent="0.25">
      <c r="A5" s="6" t="s">
        <v>594</v>
      </c>
      <c r="B5" s="6"/>
      <c r="C5" s="29"/>
      <c r="D5" s="100">
        <v>60</v>
      </c>
      <c r="E5" s="29"/>
      <c r="F5" s="29"/>
      <c r="G5" s="3"/>
      <c r="H5" s="6"/>
      <c r="I5" s="6" t="s">
        <v>595</v>
      </c>
      <c r="J5" s="6" t="s">
        <v>610</v>
      </c>
      <c r="K5" s="9"/>
      <c r="L5" s="9"/>
      <c r="M5" s="4"/>
      <c r="N5" s="29"/>
    </row>
    <row r="6" spans="1:14" ht="47.25" x14ac:dyDescent="0.25">
      <c r="A6" s="33" t="s">
        <v>0</v>
      </c>
      <c r="B6" s="33" t="s">
        <v>1</v>
      </c>
      <c r="C6" s="33" t="s">
        <v>2</v>
      </c>
      <c r="D6" s="33" t="s">
        <v>3</v>
      </c>
      <c r="E6" s="33" t="s">
        <v>4</v>
      </c>
      <c r="F6" s="33" t="s">
        <v>5</v>
      </c>
      <c r="G6" s="33" t="s">
        <v>6</v>
      </c>
      <c r="H6" s="33" t="s">
        <v>7</v>
      </c>
      <c r="I6" s="33" t="s">
        <v>8</v>
      </c>
      <c r="J6" s="40" t="s">
        <v>605</v>
      </c>
      <c r="K6" s="40" t="s">
        <v>606</v>
      </c>
      <c r="L6" s="33" t="s">
        <v>607</v>
      </c>
      <c r="M6" s="33" t="s">
        <v>608</v>
      </c>
      <c r="N6" s="41" t="s">
        <v>609</v>
      </c>
    </row>
    <row r="7" spans="1:14" s="127" customFormat="1" ht="15.75" x14ac:dyDescent="0.25">
      <c r="A7" s="119">
        <v>1</v>
      </c>
      <c r="B7" s="143" t="s">
        <v>412</v>
      </c>
      <c r="C7" s="128" t="s">
        <v>130</v>
      </c>
      <c r="D7" s="128" t="s">
        <v>81</v>
      </c>
      <c r="E7" s="129" t="s">
        <v>10</v>
      </c>
      <c r="F7" s="145" t="s">
        <v>138</v>
      </c>
      <c r="G7" s="121">
        <v>40962</v>
      </c>
      <c r="H7" s="118" t="s">
        <v>407</v>
      </c>
      <c r="I7" s="128" t="s">
        <v>413</v>
      </c>
      <c r="J7" s="129">
        <v>20</v>
      </c>
      <c r="K7" s="123">
        <v>37</v>
      </c>
      <c r="L7" s="123">
        <f>SUM(J7:K7)</f>
        <v>57</v>
      </c>
      <c r="M7" s="146">
        <f>L7*100/60</f>
        <v>95</v>
      </c>
      <c r="N7" s="123" t="s">
        <v>456</v>
      </c>
    </row>
    <row r="8" spans="1:14" s="127" customFormat="1" ht="15.75" x14ac:dyDescent="0.25">
      <c r="A8" s="119">
        <v>2</v>
      </c>
      <c r="B8" s="128" t="s">
        <v>495</v>
      </c>
      <c r="C8" s="128" t="s">
        <v>496</v>
      </c>
      <c r="D8" s="128" t="s">
        <v>84</v>
      </c>
      <c r="E8" s="129" t="s">
        <v>10</v>
      </c>
      <c r="F8" s="145" t="s">
        <v>138</v>
      </c>
      <c r="G8" s="121">
        <v>40806</v>
      </c>
      <c r="H8" s="118" t="s">
        <v>493</v>
      </c>
      <c r="I8" s="128" t="s">
        <v>494</v>
      </c>
      <c r="J8" s="129">
        <v>11</v>
      </c>
      <c r="K8" s="123">
        <v>40</v>
      </c>
      <c r="L8" s="123">
        <f>SUM(J8:K8)</f>
        <v>51</v>
      </c>
      <c r="M8" s="146">
        <f>L8*100/60</f>
        <v>85</v>
      </c>
      <c r="N8" s="123" t="s">
        <v>457</v>
      </c>
    </row>
    <row r="9" spans="1:14" s="127" customFormat="1" ht="15.75" x14ac:dyDescent="0.25">
      <c r="A9" s="119">
        <v>3</v>
      </c>
      <c r="B9" s="132" t="s">
        <v>302</v>
      </c>
      <c r="C9" s="132" t="s">
        <v>303</v>
      </c>
      <c r="D9" s="132" t="s">
        <v>103</v>
      </c>
      <c r="E9" s="133" t="s">
        <v>10</v>
      </c>
      <c r="F9" s="145" t="s">
        <v>138</v>
      </c>
      <c r="G9" s="134">
        <v>40776</v>
      </c>
      <c r="H9" s="135" t="s">
        <v>293</v>
      </c>
      <c r="I9" s="128" t="s">
        <v>294</v>
      </c>
      <c r="J9" s="122">
        <v>14</v>
      </c>
      <c r="K9" s="123">
        <v>37</v>
      </c>
      <c r="L9" s="123">
        <f>SUM(J9:K9)</f>
        <v>51</v>
      </c>
      <c r="M9" s="146">
        <f>L9*100/60</f>
        <v>85</v>
      </c>
      <c r="N9" s="123" t="s">
        <v>457</v>
      </c>
    </row>
    <row r="10" spans="1:14" s="127" customFormat="1" ht="15.75" x14ac:dyDescent="0.25">
      <c r="A10" s="119">
        <v>4</v>
      </c>
      <c r="B10" s="132" t="s">
        <v>305</v>
      </c>
      <c r="C10" s="132" t="s">
        <v>39</v>
      </c>
      <c r="D10" s="132" t="s">
        <v>306</v>
      </c>
      <c r="E10" s="133" t="s">
        <v>10</v>
      </c>
      <c r="F10" s="145" t="s">
        <v>138</v>
      </c>
      <c r="G10" s="134">
        <v>40647</v>
      </c>
      <c r="H10" s="135" t="s">
        <v>293</v>
      </c>
      <c r="I10" s="132" t="s">
        <v>294</v>
      </c>
      <c r="J10" s="129">
        <v>10</v>
      </c>
      <c r="K10" s="123">
        <v>40</v>
      </c>
      <c r="L10" s="123">
        <f>SUM(J10:K10)</f>
        <v>50</v>
      </c>
      <c r="M10" s="146">
        <f>L10*100/60</f>
        <v>83.333333333333329</v>
      </c>
      <c r="N10" s="123" t="s">
        <v>457</v>
      </c>
    </row>
    <row r="11" spans="1:14" s="127" customFormat="1" ht="15.75" x14ac:dyDescent="0.25">
      <c r="A11" s="119">
        <v>5</v>
      </c>
      <c r="B11" s="132" t="s">
        <v>572</v>
      </c>
      <c r="C11" s="117" t="s">
        <v>26</v>
      </c>
      <c r="D11" s="117" t="s">
        <v>172</v>
      </c>
      <c r="E11" s="126" t="s">
        <v>10</v>
      </c>
      <c r="F11" s="145" t="s">
        <v>138</v>
      </c>
      <c r="G11" s="147">
        <v>40698</v>
      </c>
      <c r="H11" s="132" t="s">
        <v>139</v>
      </c>
      <c r="I11" s="132" t="s">
        <v>140</v>
      </c>
      <c r="J11" s="129">
        <v>15</v>
      </c>
      <c r="K11" s="123">
        <v>35</v>
      </c>
      <c r="L11" s="123">
        <f>SUM(J11:K11)</f>
        <v>50</v>
      </c>
      <c r="M11" s="146">
        <f>L11*100/60</f>
        <v>83.333333333333329</v>
      </c>
      <c r="N11" s="123" t="s">
        <v>457</v>
      </c>
    </row>
    <row r="12" spans="1:14" s="127" customFormat="1" ht="15.75" x14ac:dyDescent="0.25">
      <c r="A12" s="119">
        <v>6</v>
      </c>
      <c r="B12" s="132" t="s">
        <v>221</v>
      </c>
      <c r="C12" s="132" t="s">
        <v>222</v>
      </c>
      <c r="D12" s="132" t="s">
        <v>117</v>
      </c>
      <c r="E12" s="133" t="s">
        <v>10</v>
      </c>
      <c r="F12" s="145" t="s">
        <v>138</v>
      </c>
      <c r="G12" s="147">
        <v>40596</v>
      </c>
      <c r="H12" s="118" t="s">
        <v>212</v>
      </c>
      <c r="I12" s="128" t="s">
        <v>216</v>
      </c>
      <c r="J12" s="129">
        <v>20</v>
      </c>
      <c r="K12" s="123">
        <v>30</v>
      </c>
      <c r="L12" s="123">
        <f>SUM(J12:K12)</f>
        <v>50</v>
      </c>
      <c r="M12" s="146">
        <f>L12*100/60</f>
        <v>83.333333333333329</v>
      </c>
      <c r="N12" s="123" t="s">
        <v>457</v>
      </c>
    </row>
    <row r="13" spans="1:14" s="127" customFormat="1" ht="15.75" x14ac:dyDescent="0.25">
      <c r="A13" s="119">
        <v>7</v>
      </c>
      <c r="B13" s="143" t="s">
        <v>414</v>
      </c>
      <c r="C13" s="132" t="s">
        <v>415</v>
      </c>
      <c r="D13" s="132" t="s">
        <v>309</v>
      </c>
      <c r="E13" s="133" t="s">
        <v>10</v>
      </c>
      <c r="F13" s="145" t="s">
        <v>138</v>
      </c>
      <c r="G13" s="147">
        <v>40758</v>
      </c>
      <c r="H13" s="118" t="s">
        <v>407</v>
      </c>
      <c r="I13" s="132" t="s">
        <v>411</v>
      </c>
      <c r="J13" s="129">
        <v>9.5</v>
      </c>
      <c r="K13" s="123">
        <v>40</v>
      </c>
      <c r="L13" s="123">
        <f>SUM(J13:K13)</f>
        <v>49.5</v>
      </c>
      <c r="M13" s="146">
        <f>L13*100/60</f>
        <v>82.5</v>
      </c>
      <c r="N13" s="123" t="s">
        <v>457</v>
      </c>
    </row>
    <row r="14" spans="1:14" s="127" customFormat="1" ht="15.75" x14ac:dyDescent="0.25">
      <c r="A14" s="119">
        <v>8</v>
      </c>
      <c r="B14" s="143" t="s">
        <v>372</v>
      </c>
      <c r="C14" s="132" t="s">
        <v>406</v>
      </c>
      <c r="D14" s="132" t="s">
        <v>31</v>
      </c>
      <c r="E14" s="133" t="s">
        <v>10</v>
      </c>
      <c r="F14" s="145" t="s">
        <v>138</v>
      </c>
      <c r="G14" s="147">
        <v>40844</v>
      </c>
      <c r="H14" s="118" t="s">
        <v>407</v>
      </c>
      <c r="I14" s="132" t="s">
        <v>408</v>
      </c>
      <c r="J14" s="129">
        <v>11</v>
      </c>
      <c r="K14" s="123">
        <v>38</v>
      </c>
      <c r="L14" s="123">
        <f>SUM(J14:K14)</f>
        <v>49</v>
      </c>
      <c r="M14" s="146">
        <f>L14*100/60</f>
        <v>81.666666666666671</v>
      </c>
      <c r="N14" s="123" t="s">
        <v>457</v>
      </c>
    </row>
    <row r="15" spans="1:14" s="127" customFormat="1" ht="15.75" x14ac:dyDescent="0.25">
      <c r="A15" s="119">
        <v>9</v>
      </c>
      <c r="B15" s="143" t="s">
        <v>409</v>
      </c>
      <c r="C15" s="132" t="s">
        <v>410</v>
      </c>
      <c r="D15" s="132" t="s">
        <v>81</v>
      </c>
      <c r="E15" s="133" t="s">
        <v>10</v>
      </c>
      <c r="F15" s="145" t="s">
        <v>138</v>
      </c>
      <c r="G15" s="147">
        <v>40795</v>
      </c>
      <c r="H15" s="118" t="s">
        <v>407</v>
      </c>
      <c r="I15" s="132" t="s">
        <v>411</v>
      </c>
      <c r="J15" s="129">
        <v>14</v>
      </c>
      <c r="K15" s="123">
        <v>35</v>
      </c>
      <c r="L15" s="123">
        <f>SUM(J15:K15)</f>
        <v>49</v>
      </c>
      <c r="M15" s="146">
        <f>L15*100/60</f>
        <v>81.666666666666671</v>
      </c>
      <c r="N15" s="123" t="s">
        <v>457</v>
      </c>
    </row>
    <row r="16" spans="1:14" s="127" customFormat="1" ht="15.75" x14ac:dyDescent="0.25">
      <c r="A16" s="119">
        <v>10</v>
      </c>
      <c r="B16" s="128" t="s">
        <v>25</v>
      </c>
      <c r="C16" s="128" t="s">
        <v>26</v>
      </c>
      <c r="D16" s="128" t="s">
        <v>27</v>
      </c>
      <c r="E16" s="129" t="s">
        <v>10</v>
      </c>
      <c r="F16" s="145" t="s">
        <v>138</v>
      </c>
      <c r="G16" s="148">
        <v>40886</v>
      </c>
      <c r="H16" s="118" t="s">
        <v>23</v>
      </c>
      <c r="I16" s="128" t="s">
        <v>28</v>
      </c>
      <c r="J16" s="129">
        <v>11</v>
      </c>
      <c r="K16" s="123">
        <v>37</v>
      </c>
      <c r="L16" s="123">
        <f>SUM(J16:K16)</f>
        <v>48</v>
      </c>
      <c r="M16" s="146">
        <f>L16*100/60</f>
        <v>80</v>
      </c>
      <c r="N16" s="123" t="s">
        <v>457</v>
      </c>
    </row>
    <row r="17" spans="1:14" s="127" customFormat="1" ht="15.75" x14ac:dyDescent="0.25">
      <c r="A17" s="119">
        <v>11</v>
      </c>
      <c r="B17" s="128" t="s">
        <v>497</v>
      </c>
      <c r="C17" s="128" t="s">
        <v>498</v>
      </c>
      <c r="D17" s="128" t="s">
        <v>53</v>
      </c>
      <c r="E17" s="129" t="s">
        <v>10</v>
      </c>
      <c r="F17" s="145" t="s">
        <v>138</v>
      </c>
      <c r="G17" s="121">
        <v>40651</v>
      </c>
      <c r="H17" s="118" t="s">
        <v>493</v>
      </c>
      <c r="I17" s="128" t="s">
        <v>499</v>
      </c>
      <c r="J17" s="120">
        <v>20</v>
      </c>
      <c r="K17" s="123">
        <v>25</v>
      </c>
      <c r="L17" s="123">
        <f>SUM(J17:K17)</f>
        <v>45</v>
      </c>
      <c r="M17" s="146">
        <f>L17*100/60</f>
        <v>75</v>
      </c>
      <c r="N17" s="123" t="s">
        <v>457</v>
      </c>
    </row>
    <row r="18" spans="1:14" s="46" customFormat="1" ht="15.75" x14ac:dyDescent="0.25">
      <c r="A18" s="119">
        <v>12</v>
      </c>
      <c r="B18" s="18" t="s">
        <v>20</v>
      </c>
      <c r="C18" s="18" t="s">
        <v>21</v>
      </c>
      <c r="D18" s="18" t="s">
        <v>22</v>
      </c>
      <c r="E18" s="30" t="s">
        <v>10</v>
      </c>
      <c r="F18" s="34" t="s">
        <v>138</v>
      </c>
      <c r="G18" s="27">
        <v>40873</v>
      </c>
      <c r="H18" s="22" t="s">
        <v>23</v>
      </c>
      <c r="I18" s="18" t="s">
        <v>24</v>
      </c>
      <c r="J18" s="37">
        <v>4</v>
      </c>
      <c r="K18" s="103">
        <v>40</v>
      </c>
      <c r="L18" s="103">
        <f>SUM(J18:K18)</f>
        <v>44</v>
      </c>
      <c r="M18" s="104">
        <f>L18*100/60</f>
        <v>73.333333333333329</v>
      </c>
      <c r="N18" s="103"/>
    </row>
    <row r="19" spans="1:14" ht="15.75" x14ac:dyDescent="0.25">
      <c r="A19" s="110">
        <v>13</v>
      </c>
      <c r="B19" s="11" t="s">
        <v>492</v>
      </c>
      <c r="C19" s="11" t="s">
        <v>636</v>
      </c>
      <c r="D19" s="11" t="s">
        <v>102</v>
      </c>
      <c r="E19" s="44" t="s">
        <v>10</v>
      </c>
      <c r="F19" s="112" t="s">
        <v>138</v>
      </c>
      <c r="G19" s="13">
        <v>40931</v>
      </c>
      <c r="H19" s="12" t="s">
        <v>493</v>
      </c>
      <c r="I19" s="11" t="s">
        <v>494</v>
      </c>
      <c r="J19" s="44">
        <v>19</v>
      </c>
      <c r="K19" s="108">
        <v>25</v>
      </c>
      <c r="L19" s="108">
        <f>SUM(J19:K19)</f>
        <v>44</v>
      </c>
      <c r="M19" s="109">
        <f>L19*100/60</f>
        <v>73.333333333333329</v>
      </c>
      <c r="N19" s="108"/>
    </row>
    <row r="20" spans="1:14" ht="15.75" x14ac:dyDescent="0.25">
      <c r="A20" s="119">
        <v>14</v>
      </c>
      <c r="B20" s="21" t="s">
        <v>153</v>
      </c>
      <c r="C20" s="21" t="s">
        <v>151</v>
      </c>
      <c r="D20" s="21" t="s">
        <v>44</v>
      </c>
      <c r="E20" s="31" t="s">
        <v>10</v>
      </c>
      <c r="F20" s="34" t="s">
        <v>138</v>
      </c>
      <c r="G20" s="23">
        <v>40648</v>
      </c>
      <c r="H20" s="22" t="s">
        <v>143</v>
      </c>
      <c r="I20" s="21" t="s">
        <v>154</v>
      </c>
      <c r="J20" s="39">
        <v>15.5</v>
      </c>
      <c r="K20" s="36">
        <v>28</v>
      </c>
      <c r="L20" s="36">
        <f>SUM(J20:K20)</f>
        <v>43.5</v>
      </c>
      <c r="M20" s="99">
        <f>L20*100/60</f>
        <v>72.5</v>
      </c>
      <c r="N20" s="36"/>
    </row>
    <row r="21" spans="1:14" ht="15.75" x14ac:dyDescent="0.25">
      <c r="A21" s="119">
        <v>15</v>
      </c>
      <c r="B21" s="18" t="s">
        <v>519</v>
      </c>
      <c r="C21" s="18" t="s">
        <v>234</v>
      </c>
      <c r="D21" s="18" t="s">
        <v>520</v>
      </c>
      <c r="E21" s="30" t="s">
        <v>19</v>
      </c>
      <c r="F21" s="34" t="s">
        <v>138</v>
      </c>
      <c r="G21" s="25">
        <v>40840</v>
      </c>
      <c r="H21" s="22" t="s">
        <v>521</v>
      </c>
      <c r="I21" s="18" t="s">
        <v>522</v>
      </c>
      <c r="J21" s="39">
        <v>16</v>
      </c>
      <c r="K21" s="36">
        <v>27</v>
      </c>
      <c r="L21" s="36">
        <f>SUM(J21:K21)</f>
        <v>43</v>
      </c>
      <c r="M21" s="99">
        <f>L21*100/60</f>
        <v>71.666666666666671</v>
      </c>
      <c r="N21" s="36"/>
    </row>
    <row r="22" spans="1:14" ht="15.75" x14ac:dyDescent="0.25">
      <c r="A22" s="119">
        <v>16</v>
      </c>
      <c r="B22" s="18" t="s">
        <v>602</v>
      </c>
      <c r="C22" s="18" t="s">
        <v>113</v>
      </c>
      <c r="D22" s="18" t="s">
        <v>126</v>
      </c>
      <c r="E22" s="30" t="s">
        <v>19</v>
      </c>
      <c r="F22" s="34" t="s">
        <v>138</v>
      </c>
      <c r="G22" s="25" t="s">
        <v>280</v>
      </c>
      <c r="H22" s="22" t="s">
        <v>279</v>
      </c>
      <c r="I22" s="18" t="s">
        <v>281</v>
      </c>
      <c r="J22" s="30">
        <v>18</v>
      </c>
      <c r="K22" s="36">
        <v>25</v>
      </c>
      <c r="L22" s="36">
        <f>SUM(J22:K22)</f>
        <v>43</v>
      </c>
      <c r="M22" s="99">
        <f>L22*100/60</f>
        <v>71.666666666666671</v>
      </c>
      <c r="N22" s="36"/>
    </row>
    <row r="23" spans="1:14" ht="15.75" x14ac:dyDescent="0.25">
      <c r="A23" s="119">
        <v>17</v>
      </c>
      <c r="B23" s="21" t="s">
        <v>156</v>
      </c>
      <c r="C23" s="21" t="s">
        <v>157</v>
      </c>
      <c r="D23" s="21" t="s">
        <v>158</v>
      </c>
      <c r="E23" s="31" t="s">
        <v>19</v>
      </c>
      <c r="F23" s="34" t="s">
        <v>138</v>
      </c>
      <c r="G23" s="23">
        <v>40905</v>
      </c>
      <c r="H23" s="22" t="s">
        <v>143</v>
      </c>
      <c r="I23" s="21" t="s">
        <v>159</v>
      </c>
      <c r="J23" s="30">
        <v>20</v>
      </c>
      <c r="K23" s="36">
        <v>23</v>
      </c>
      <c r="L23" s="36">
        <f>SUM(J23:K23)</f>
        <v>43</v>
      </c>
      <c r="M23" s="99">
        <f>L23*100/60</f>
        <v>71.666666666666671</v>
      </c>
      <c r="N23" s="36"/>
    </row>
    <row r="24" spans="1:14" ht="15.75" x14ac:dyDescent="0.25">
      <c r="A24" s="119">
        <v>18</v>
      </c>
      <c r="B24" s="18" t="s">
        <v>291</v>
      </c>
      <c r="C24" s="18" t="s">
        <v>292</v>
      </c>
      <c r="D24" s="18" t="s">
        <v>40</v>
      </c>
      <c r="E24" s="30" t="s">
        <v>10</v>
      </c>
      <c r="F24" s="34" t="s">
        <v>138</v>
      </c>
      <c r="G24" s="20">
        <v>40764</v>
      </c>
      <c r="H24" s="19" t="s">
        <v>293</v>
      </c>
      <c r="I24" s="18" t="s">
        <v>294</v>
      </c>
      <c r="J24" s="30">
        <v>11</v>
      </c>
      <c r="K24" s="36">
        <v>31</v>
      </c>
      <c r="L24" s="36">
        <f>SUM(J24:K24)</f>
        <v>42</v>
      </c>
      <c r="M24" s="99">
        <f>L24*100/60</f>
        <v>70</v>
      </c>
      <c r="N24" s="36"/>
    </row>
    <row r="25" spans="1:14" ht="15.75" x14ac:dyDescent="0.25">
      <c r="A25" s="119">
        <v>19</v>
      </c>
      <c r="B25" s="21" t="s">
        <v>299</v>
      </c>
      <c r="C25" s="21" t="s">
        <v>300</v>
      </c>
      <c r="D25" s="21" t="s">
        <v>301</v>
      </c>
      <c r="E25" s="31" t="s">
        <v>10</v>
      </c>
      <c r="F25" s="34" t="s">
        <v>138</v>
      </c>
      <c r="G25" s="26">
        <v>40871</v>
      </c>
      <c r="H25" s="19" t="s">
        <v>293</v>
      </c>
      <c r="I25" s="18" t="s">
        <v>294</v>
      </c>
      <c r="J25" s="31">
        <v>0</v>
      </c>
      <c r="K25" s="36">
        <v>40</v>
      </c>
      <c r="L25" s="36">
        <f>SUM(J25:K25)</f>
        <v>40</v>
      </c>
      <c r="M25" s="99">
        <f>L25*100/60</f>
        <v>66.666666666666671</v>
      </c>
      <c r="N25" s="36"/>
    </row>
    <row r="26" spans="1:14" ht="15.75" x14ac:dyDescent="0.25">
      <c r="A26" s="119">
        <v>20</v>
      </c>
      <c r="B26" s="18" t="s">
        <v>295</v>
      </c>
      <c r="C26" s="18" t="s">
        <v>296</v>
      </c>
      <c r="D26" s="18" t="s">
        <v>297</v>
      </c>
      <c r="E26" s="30" t="s">
        <v>19</v>
      </c>
      <c r="F26" s="34" t="s">
        <v>138</v>
      </c>
      <c r="G26" s="20">
        <v>40731</v>
      </c>
      <c r="H26" s="19" t="s">
        <v>293</v>
      </c>
      <c r="I26" s="18" t="s">
        <v>294</v>
      </c>
      <c r="J26" s="39">
        <v>0</v>
      </c>
      <c r="K26" s="36">
        <v>40</v>
      </c>
      <c r="L26" s="36">
        <f>SUM(J26:K26)</f>
        <v>40</v>
      </c>
      <c r="M26" s="99">
        <f>L26*100/60</f>
        <v>66.666666666666671</v>
      </c>
      <c r="N26" s="36"/>
    </row>
    <row r="27" spans="1:14" ht="15.75" x14ac:dyDescent="0.25">
      <c r="A27" s="119">
        <v>21</v>
      </c>
      <c r="B27" s="18" t="s">
        <v>95</v>
      </c>
      <c r="C27" s="18" t="s">
        <v>96</v>
      </c>
      <c r="D27" s="18" t="s">
        <v>12</v>
      </c>
      <c r="E27" s="30" t="s">
        <v>10</v>
      </c>
      <c r="F27" s="34" t="s">
        <v>138</v>
      </c>
      <c r="G27" s="25">
        <v>40849</v>
      </c>
      <c r="H27" s="22" t="s">
        <v>93</v>
      </c>
      <c r="I27" s="18" t="s">
        <v>97</v>
      </c>
      <c r="J27" s="30">
        <v>20</v>
      </c>
      <c r="K27" s="36">
        <v>20</v>
      </c>
      <c r="L27" s="36">
        <f>SUM(J27:K27)</f>
        <v>40</v>
      </c>
      <c r="M27" s="99">
        <f>L27*100/60</f>
        <v>66.666666666666671</v>
      </c>
      <c r="N27" s="36"/>
    </row>
    <row r="28" spans="1:14" ht="15.75" x14ac:dyDescent="0.25">
      <c r="A28" s="119">
        <v>22</v>
      </c>
      <c r="B28" s="16" t="s">
        <v>568</v>
      </c>
      <c r="C28" s="16" t="s">
        <v>567</v>
      </c>
      <c r="D28" s="16" t="s">
        <v>42</v>
      </c>
      <c r="E28" s="32" t="s">
        <v>10</v>
      </c>
      <c r="F28" s="34" t="s">
        <v>138</v>
      </c>
      <c r="G28" s="25">
        <v>40654</v>
      </c>
      <c r="H28" s="22" t="s">
        <v>272</v>
      </c>
      <c r="I28" s="22" t="s">
        <v>273</v>
      </c>
      <c r="J28" s="30">
        <v>0</v>
      </c>
      <c r="K28" s="36">
        <v>40</v>
      </c>
      <c r="L28" s="36">
        <f>SUM(J28:K28)</f>
        <v>40</v>
      </c>
      <c r="M28" s="99">
        <f>L28*100/60</f>
        <v>66.666666666666671</v>
      </c>
      <c r="N28" s="36"/>
    </row>
    <row r="29" spans="1:14" ht="15.75" x14ac:dyDescent="0.25">
      <c r="A29" s="119">
        <v>23</v>
      </c>
      <c r="B29" s="21" t="s">
        <v>307</v>
      </c>
      <c r="C29" s="21" t="s">
        <v>308</v>
      </c>
      <c r="D29" s="21" t="s">
        <v>126</v>
      </c>
      <c r="E29" s="31" t="s">
        <v>19</v>
      </c>
      <c r="F29" s="34" t="s">
        <v>138</v>
      </c>
      <c r="G29" s="26">
        <v>40788</v>
      </c>
      <c r="H29" s="19" t="s">
        <v>293</v>
      </c>
      <c r="I29" s="18" t="s">
        <v>294</v>
      </c>
      <c r="J29" s="30">
        <v>20</v>
      </c>
      <c r="K29" s="36">
        <v>20</v>
      </c>
      <c r="L29" s="36">
        <f>SUM(J29:K29)</f>
        <v>40</v>
      </c>
      <c r="M29" s="99">
        <f>L29*100/60</f>
        <v>66.666666666666671</v>
      </c>
      <c r="N29" s="36"/>
    </row>
    <row r="30" spans="1:14" ht="15.75" x14ac:dyDescent="0.25">
      <c r="A30" s="119">
        <v>24</v>
      </c>
      <c r="B30" s="18" t="s">
        <v>214</v>
      </c>
      <c r="C30" s="18" t="s">
        <v>215</v>
      </c>
      <c r="D30" s="18" t="s">
        <v>44</v>
      </c>
      <c r="E30" s="30" t="s">
        <v>10</v>
      </c>
      <c r="F30" s="34" t="s">
        <v>138</v>
      </c>
      <c r="G30" s="25">
        <v>40901</v>
      </c>
      <c r="H30" s="22" t="s">
        <v>212</v>
      </c>
      <c r="I30" s="18" t="s">
        <v>216</v>
      </c>
      <c r="J30" s="31">
        <v>17</v>
      </c>
      <c r="K30" s="36">
        <v>23</v>
      </c>
      <c r="L30" s="36">
        <f>SUM(J30:K30)</f>
        <v>40</v>
      </c>
      <c r="M30" s="99">
        <f>L30*100/60</f>
        <v>66.666666666666671</v>
      </c>
      <c r="N30" s="36"/>
    </row>
    <row r="31" spans="1:14" ht="15.75" x14ac:dyDescent="0.25">
      <c r="A31" s="119">
        <v>25</v>
      </c>
      <c r="B31" s="21" t="s">
        <v>150</v>
      </c>
      <c r="C31" s="21" t="s">
        <v>151</v>
      </c>
      <c r="D31" s="21" t="s">
        <v>152</v>
      </c>
      <c r="E31" s="31" t="s">
        <v>10</v>
      </c>
      <c r="F31" s="34" t="s">
        <v>138</v>
      </c>
      <c r="G31" s="23">
        <v>40738</v>
      </c>
      <c r="H31" s="22" t="s">
        <v>143</v>
      </c>
      <c r="I31" s="21" t="s">
        <v>144</v>
      </c>
      <c r="J31" s="30">
        <v>0</v>
      </c>
      <c r="K31" s="36">
        <v>38</v>
      </c>
      <c r="L31" s="36">
        <f>SUM(J31:K31)</f>
        <v>38</v>
      </c>
      <c r="M31" s="99">
        <f>L31*100/60</f>
        <v>63.333333333333336</v>
      </c>
      <c r="N31" s="36"/>
    </row>
    <row r="32" spans="1:14" ht="15.75" x14ac:dyDescent="0.25">
      <c r="A32" s="119">
        <v>26</v>
      </c>
      <c r="B32" s="21" t="s">
        <v>573</v>
      </c>
      <c r="C32" s="16" t="s">
        <v>571</v>
      </c>
      <c r="D32" s="16" t="s">
        <v>18</v>
      </c>
      <c r="E32" s="32" t="s">
        <v>10</v>
      </c>
      <c r="F32" s="34" t="s">
        <v>138</v>
      </c>
      <c r="G32" s="23">
        <v>40851</v>
      </c>
      <c r="H32" s="21" t="s">
        <v>139</v>
      </c>
      <c r="I32" s="21" t="s">
        <v>140</v>
      </c>
      <c r="J32" s="30">
        <v>9.5</v>
      </c>
      <c r="K32" s="36">
        <v>27</v>
      </c>
      <c r="L32" s="36">
        <f>SUM(J32:K32)</f>
        <v>36.5</v>
      </c>
      <c r="M32" s="99">
        <f>L32*100/60</f>
        <v>60.833333333333336</v>
      </c>
      <c r="N32" s="36"/>
    </row>
    <row r="33" spans="1:14" ht="15.75" x14ac:dyDescent="0.25">
      <c r="A33" s="119">
        <v>27</v>
      </c>
      <c r="B33" s="21" t="s">
        <v>147</v>
      </c>
      <c r="C33" s="21" t="s">
        <v>26</v>
      </c>
      <c r="D33" s="21" t="s">
        <v>22</v>
      </c>
      <c r="E33" s="31" t="s">
        <v>10</v>
      </c>
      <c r="F33" s="34" t="s">
        <v>138</v>
      </c>
      <c r="G33" s="23">
        <v>40747</v>
      </c>
      <c r="H33" s="22" t="s">
        <v>143</v>
      </c>
      <c r="I33" s="21" t="s">
        <v>144</v>
      </c>
      <c r="J33" s="30">
        <v>11</v>
      </c>
      <c r="K33" s="36">
        <v>25</v>
      </c>
      <c r="L33" s="36">
        <f>SUM(J33:K33)</f>
        <v>36</v>
      </c>
      <c r="M33" s="99">
        <f>L33*100/60</f>
        <v>60</v>
      </c>
      <c r="N33" s="36"/>
    </row>
    <row r="34" spans="1:14" ht="15.75" x14ac:dyDescent="0.25">
      <c r="A34" s="119">
        <v>28</v>
      </c>
      <c r="B34" s="21" t="s">
        <v>34</v>
      </c>
      <c r="C34" s="21" t="s">
        <v>35</v>
      </c>
      <c r="D34" s="21" t="s">
        <v>36</v>
      </c>
      <c r="E34" s="31" t="s">
        <v>10</v>
      </c>
      <c r="F34" s="34" t="s">
        <v>138</v>
      </c>
      <c r="G34" s="26">
        <v>40701</v>
      </c>
      <c r="H34" s="22" t="s">
        <v>23</v>
      </c>
      <c r="I34" s="21" t="s">
        <v>37</v>
      </c>
      <c r="J34" s="37">
        <v>5</v>
      </c>
      <c r="K34" s="36">
        <v>30</v>
      </c>
      <c r="L34" s="36">
        <f>SUM(J34:K34)</f>
        <v>35</v>
      </c>
      <c r="M34" s="99">
        <f>L34*100/60</f>
        <v>58.333333333333336</v>
      </c>
      <c r="N34" s="36"/>
    </row>
    <row r="35" spans="1:14" ht="15.75" x14ac:dyDescent="0.25">
      <c r="A35" s="119">
        <v>29</v>
      </c>
      <c r="B35" s="21" t="s">
        <v>232</v>
      </c>
      <c r="C35" s="21" t="s">
        <v>21</v>
      </c>
      <c r="D35" s="21" t="s">
        <v>283</v>
      </c>
      <c r="E35" s="31" t="s">
        <v>10</v>
      </c>
      <c r="F35" s="34" t="s">
        <v>138</v>
      </c>
      <c r="G35" s="23" t="s">
        <v>284</v>
      </c>
      <c r="H35" s="22" t="s">
        <v>279</v>
      </c>
      <c r="I35" s="18" t="s">
        <v>285</v>
      </c>
      <c r="J35" s="38">
        <v>10</v>
      </c>
      <c r="K35" s="36">
        <v>25</v>
      </c>
      <c r="L35" s="36">
        <f>SUM(J35:K35)</f>
        <v>35</v>
      </c>
      <c r="M35" s="99">
        <f>L35*100/60</f>
        <v>58.333333333333336</v>
      </c>
      <c r="N35" s="36"/>
    </row>
    <row r="36" spans="1:14" ht="15.75" x14ac:dyDescent="0.25">
      <c r="A36" s="119">
        <v>30</v>
      </c>
      <c r="B36" s="21" t="s">
        <v>500</v>
      </c>
      <c r="C36" s="21" t="s">
        <v>107</v>
      </c>
      <c r="D36" s="21" t="s">
        <v>501</v>
      </c>
      <c r="E36" s="31" t="s">
        <v>10</v>
      </c>
      <c r="F36" s="34" t="s">
        <v>138</v>
      </c>
      <c r="G36" s="23">
        <v>41307</v>
      </c>
      <c r="H36" s="22" t="s">
        <v>493</v>
      </c>
      <c r="I36" s="18" t="s">
        <v>502</v>
      </c>
      <c r="J36" s="30">
        <v>9</v>
      </c>
      <c r="K36" s="36">
        <v>25</v>
      </c>
      <c r="L36" s="36">
        <f>SUM(J36:K36)</f>
        <v>34</v>
      </c>
      <c r="M36" s="99">
        <f>L36*100/60</f>
        <v>56.666666666666664</v>
      </c>
      <c r="N36" s="36"/>
    </row>
    <row r="37" spans="1:14" ht="15.75" x14ac:dyDescent="0.25">
      <c r="A37" s="119">
        <v>31</v>
      </c>
      <c r="B37" s="21" t="s">
        <v>228</v>
      </c>
      <c r="C37" s="21" t="s">
        <v>164</v>
      </c>
      <c r="D37" s="21" t="s">
        <v>13</v>
      </c>
      <c r="E37" s="31" t="s">
        <v>10</v>
      </c>
      <c r="F37" s="34" t="s">
        <v>138</v>
      </c>
      <c r="G37" s="23">
        <v>40888</v>
      </c>
      <c r="H37" s="22" t="s">
        <v>212</v>
      </c>
      <c r="I37" s="21" t="s">
        <v>216</v>
      </c>
      <c r="J37" s="39">
        <v>15</v>
      </c>
      <c r="K37" s="36">
        <v>18</v>
      </c>
      <c r="L37" s="36">
        <f>SUM(J37:K37)</f>
        <v>33</v>
      </c>
      <c r="M37" s="99">
        <f>L37*100/60</f>
        <v>55</v>
      </c>
      <c r="N37" s="36"/>
    </row>
    <row r="38" spans="1:14" ht="15.75" x14ac:dyDescent="0.25">
      <c r="A38" s="119">
        <v>32</v>
      </c>
      <c r="B38" s="21" t="s">
        <v>29</v>
      </c>
      <c r="C38" s="21" t="s">
        <v>30</v>
      </c>
      <c r="D38" s="21" t="s">
        <v>31</v>
      </c>
      <c r="E38" s="31" t="s">
        <v>10</v>
      </c>
      <c r="F38" s="34" t="s">
        <v>138</v>
      </c>
      <c r="G38" s="26">
        <v>40872</v>
      </c>
      <c r="H38" s="22" t="s">
        <v>23</v>
      </c>
      <c r="I38" s="18" t="s">
        <v>32</v>
      </c>
      <c r="J38" s="30">
        <v>3</v>
      </c>
      <c r="K38" s="36">
        <v>28</v>
      </c>
      <c r="L38" s="36">
        <f>SUM(J38:K38)</f>
        <v>31</v>
      </c>
      <c r="M38" s="99">
        <f>L38*100/60</f>
        <v>51.666666666666664</v>
      </c>
      <c r="N38" s="36"/>
    </row>
    <row r="39" spans="1:14" ht="15.75" x14ac:dyDescent="0.25">
      <c r="A39" s="119">
        <v>33</v>
      </c>
      <c r="B39" s="16" t="s">
        <v>569</v>
      </c>
      <c r="C39" s="16" t="s">
        <v>92</v>
      </c>
      <c r="D39" s="16" t="s">
        <v>44</v>
      </c>
      <c r="E39" s="32" t="s">
        <v>10</v>
      </c>
      <c r="F39" s="34" t="s">
        <v>138</v>
      </c>
      <c r="G39" s="25">
        <v>40681</v>
      </c>
      <c r="H39" s="22" t="s">
        <v>272</v>
      </c>
      <c r="I39" s="22" t="s">
        <v>273</v>
      </c>
      <c r="J39" s="30">
        <v>6</v>
      </c>
      <c r="K39" s="36">
        <v>25</v>
      </c>
      <c r="L39" s="36">
        <f>SUM(J39:K39)</f>
        <v>31</v>
      </c>
      <c r="M39" s="99">
        <f>L39*100/60</f>
        <v>51.666666666666664</v>
      </c>
      <c r="N39" s="36"/>
    </row>
    <row r="40" spans="1:14" ht="15.75" x14ac:dyDescent="0.25">
      <c r="A40" s="119">
        <v>34</v>
      </c>
      <c r="B40" s="21" t="s">
        <v>225</v>
      </c>
      <c r="C40" s="21" t="s">
        <v>226</v>
      </c>
      <c r="D40" s="21" t="s">
        <v>227</v>
      </c>
      <c r="E40" s="31" t="s">
        <v>10</v>
      </c>
      <c r="F40" s="34" t="s">
        <v>138</v>
      </c>
      <c r="G40" s="23">
        <v>40712</v>
      </c>
      <c r="H40" s="22" t="s">
        <v>212</v>
      </c>
      <c r="I40" s="21" t="s">
        <v>220</v>
      </c>
      <c r="J40" s="30">
        <v>0</v>
      </c>
      <c r="K40" s="36">
        <v>30</v>
      </c>
      <c r="L40" s="36">
        <f>SUM(J40:K40)</f>
        <v>30</v>
      </c>
      <c r="M40" s="99">
        <f>L40*100/60</f>
        <v>50</v>
      </c>
      <c r="N40" s="36"/>
    </row>
    <row r="41" spans="1:14" ht="15.75" x14ac:dyDescent="0.25">
      <c r="A41" s="119">
        <v>35</v>
      </c>
      <c r="B41" s="18" t="s">
        <v>298</v>
      </c>
      <c r="C41" s="18" t="s">
        <v>164</v>
      </c>
      <c r="D41" s="18" t="s">
        <v>116</v>
      </c>
      <c r="E41" s="30" t="s">
        <v>10</v>
      </c>
      <c r="F41" s="34" t="s">
        <v>138</v>
      </c>
      <c r="G41" s="20">
        <v>40876</v>
      </c>
      <c r="H41" s="19" t="s">
        <v>293</v>
      </c>
      <c r="I41" s="18" t="s">
        <v>294</v>
      </c>
      <c r="J41" s="38">
        <v>10</v>
      </c>
      <c r="K41" s="36">
        <v>20</v>
      </c>
      <c r="L41" s="36">
        <f>SUM(J41:K41)</f>
        <v>30</v>
      </c>
      <c r="M41" s="99">
        <f>L41*100/60</f>
        <v>50</v>
      </c>
      <c r="N41" s="36"/>
    </row>
    <row r="42" spans="1:14" ht="15.75" x14ac:dyDescent="0.25">
      <c r="A42" s="119">
        <v>36</v>
      </c>
      <c r="B42" s="18" t="s">
        <v>391</v>
      </c>
      <c r="C42" s="18" t="s">
        <v>115</v>
      </c>
      <c r="D42" s="18" t="s">
        <v>42</v>
      </c>
      <c r="E42" s="30" t="s">
        <v>10</v>
      </c>
      <c r="F42" s="34" t="s">
        <v>138</v>
      </c>
      <c r="G42" s="25">
        <v>40895</v>
      </c>
      <c r="H42" s="22" t="s">
        <v>392</v>
      </c>
      <c r="I42" s="18" t="s">
        <v>393</v>
      </c>
      <c r="J42" s="30">
        <v>13.5</v>
      </c>
      <c r="K42" s="36">
        <v>16</v>
      </c>
      <c r="L42" s="36">
        <f>SUM(J42:K42)</f>
        <v>29.5</v>
      </c>
      <c r="M42" s="99">
        <f>L42*100/60</f>
        <v>49.166666666666664</v>
      </c>
      <c r="N42" s="36"/>
    </row>
    <row r="43" spans="1:14" ht="15.75" x14ac:dyDescent="0.25">
      <c r="A43" s="119">
        <v>37</v>
      </c>
      <c r="B43" s="16" t="s">
        <v>232</v>
      </c>
      <c r="C43" s="16" t="s">
        <v>510</v>
      </c>
      <c r="D43" s="16" t="s">
        <v>309</v>
      </c>
      <c r="E43" s="32" t="s">
        <v>10</v>
      </c>
      <c r="F43" s="34" t="s">
        <v>138</v>
      </c>
      <c r="G43" s="28">
        <v>40565</v>
      </c>
      <c r="H43" s="16" t="s">
        <v>272</v>
      </c>
      <c r="I43" s="22" t="s">
        <v>274</v>
      </c>
      <c r="J43" s="30">
        <v>4.5</v>
      </c>
      <c r="K43" s="36">
        <v>24</v>
      </c>
      <c r="L43" s="36">
        <f>SUM(J43:K43)</f>
        <v>28.5</v>
      </c>
      <c r="M43" s="99">
        <f>L43*100/60</f>
        <v>47.5</v>
      </c>
      <c r="N43" s="36"/>
    </row>
    <row r="44" spans="1:14" ht="15.75" x14ac:dyDescent="0.25">
      <c r="A44" s="119">
        <v>38</v>
      </c>
      <c r="B44" s="21" t="s">
        <v>148</v>
      </c>
      <c r="C44" s="21" t="s">
        <v>52</v>
      </c>
      <c r="D44" s="21" t="s">
        <v>149</v>
      </c>
      <c r="E44" s="31" t="s">
        <v>10</v>
      </c>
      <c r="F44" s="34" t="s">
        <v>138</v>
      </c>
      <c r="G44" s="23">
        <v>40898</v>
      </c>
      <c r="H44" s="22" t="s">
        <v>143</v>
      </c>
      <c r="I44" s="21" t="s">
        <v>144</v>
      </c>
      <c r="J44" s="30">
        <v>7</v>
      </c>
      <c r="K44" s="36">
        <v>16</v>
      </c>
      <c r="L44" s="36">
        <f>SUM(J44:K44)</f>
        <v>23</v>
      </c>
      <c r="M44" s="99">
        <f>L44*100/60</f>
        <v>38.333333333333336</v>
      </c>
      <c r="N44" s="36"/>
    </row>
    <row r="45" spans="1:14" ht="15.75" x14ac:dyDescent="0.25">
      <c r="A45" s="119">
        <v>39</v>
      </c>
      <c r="B45" s="21" t="s">
        <v>223</v>
      </c>
      <c r="C45" s="21" t="s">
        <v>224</v>
      </c>
      <c r="D45" s="21" t="s">
        <v>117</v>
      </c>
      <c r="E45" s="31" t="s">
        <v>10</v>
      </c>
      <c r="F45" s="34" t="s">
        <v>138</v>
      </c>
      <c r="G45" s="23">
        <v>40571</v>
      </c>
      <c r="H45" s="22" t="s">
        <v>212</v>
      </c>
      <c r="I45" s="21" t="s">
        <v>220</v>
      </c>
      <c r="J45" s="30">
        <v>0</v>
      </c>
      <c r="K45" s="36">
        <v>23</v>
      </c>
      <c r="L45" s="36">
        <f>SUM(J45:K45)</f>
        <v>23</v>
      </c>
      <c r="M45" s="99">
        <f>L45*100/60</f>
        <v>38.333333333333336</v>
      </c>
      <c r="N45" s="36"/>
    </row>
    <row r="46" spans="1:14" ht="15.75" x14ac:dyDescent="0.25">
      <c r="A46" s="119">
        <v>40</v>
      </c>
      <c r="B46" s="21" t="s">
        <v>304</v>
      </c>
      <c r="C46" s="21" t="s">
        <v>48</v>
      </c>
      <c r="D46" s="21" t="s">
        <v>102</v>
      </c>
      <c r="E46" s="31" t="s">
        <v>10</v>
      </c>
      <c r="F46" s="34" t="s">
        <v>138</v>
      </c>
      <c r="G46" s="26">
        <v>40881</v>
      </c>
      <c r="H46" s="19" t="s">
        <v>293</v>
      </c>
      <c r="I46" s="21" t="s">
        <v>294</v>
      </c>
      <c r="J46" s="37">
        <v>0</v>
      </c>
      <c r="K46" s="36">
        <v>21</v>
      </c>
      <c r="L46" s="36">
        <f>SUM(J46:K46)</f>
        <v>21</v>
      </c>
      <c r="M46" s="99">
        <f>L46*100/60</f>
        <v>35</v>
      </c>
      <c r="N46" s="36"/>
    </row>
    <row r="47" spans="1:14" ht="15.75" x14ac:dyDescent="0.25">
      <c r="A47" s="119">
        <v>41</v>
      </c>
      <c r="B47" s="18" t="s">
        <v>210</v>
      </c>
      <c r="C47" s="18" t="s">
        <v>134</v>
      </c>
      <c r="D47" s="18" t="s">
        <v>211</v>
      </c>
      <c r="E47" s="30" t="s">
        <v>10</v>
      </c>
      <c r="F47" s="34" t="s">
        <v>138</v>
      </c>
      <c r="G47" s="25">
        <v>40812</v>
      </c>
      <c r="H47" s="22" t="s">
        <v>212</v>
      </c>
      <c r="I47" s="18" t="s">
        <v>213</v>
      </c>
      <c r="J47" s="30">
        <v>0</v>
      </c>
      <c r="K47" s="36">
        <v>16</v>
      </c>
      <c r="L47" s="36">
        <f>SUM(J47:K47)</f>
        <v>16</v>
      </c>
      <c r="M47" s="99">
        <f>L47*100/60</f>
        <v>26.666666666666668</v>
      </c>
      <c r="N47" s="36"/>
    </row>
    <row r="48" spans="1:14" ht="15.75" x14ac:dyDescent="0.25">
      <c r="A48" s="119">
        <v>42</v>
      </c>
      <c r="B48" s="18" t="s">
        <v>217</v>
      </c>
      <c r="C48" s="18" t="s">
        <v>218</v>
      </c>
      <c r="D48" s="18" t="s">
        <v>219</v>
      </c>
      <c r="E48" s="30" t="s">
        <v>10</v>
      </c>
      <c r="F48" s="34" t="s">
        <v>138</v>
      </c>
      <c r="G48" s="25">
        <v>40812</v>
      </c>
      <c r="H48" s="22" t="s">
        <v>212</v>
      </c>
      <c r="I48" s="18" t="s">
        <v>220</v>
      </c>
      <c r="J48" s="37">
        <v>0</v>
      </c>
      <c r="K48" s="36">
        <v>16</v>
      </c>
      <c r="L48" s="36">
        <f>SUM(J48:K48)</f>
        <v>16</v>
      </c>
      <c r="M48" s="99">
        <f>L48*100/60</f>
        <v>26.666666666666668</v>
      </c>
      <c r="N48" s="36"/>
    </row>
    <row r="49" spans="1:14" ht="15.75" x14ac:dyDescent="0.25">
      <c r="A49" s="119">
        <v>43</v>
      </c>
      <c r="B49" s="18" t="s">
        <v>394</v>
      </c>
      <c r="C49" s="18" t="s">
        <v>33</v>
      </c>
      <c r="D49" s="18" t="s">
        <v>395</v>
      </c>
      <c r="E49" s="30" t="s">
        <v>10</v>
      </c>
      <c r="F49" s="34" t="s">
        <v>138</v>
      </c>
      <c r="G49" s="25">
        <v>40842</v>
      </c>
      <c r="H49" s="22" t="s">
        <v>392</v>
      </c>
      <c r="I49" s="18" t="s">
        <v>393</v>
      </c>
      <c r="J49" s="30">
        <v>0</v>
      </c>
      <c r="K49" s="36">
        <v>11</v>
      </c>
      <c r="L49" s="36">
        <f>SUM(J49:K49)</f>
        <v>11</v>
      </c>
      <c r="M49" s="99">
        <f>L49*100/60</f>
        <v>18.333333333333332</v>
      </c>
      <c r="N49" s="36"/>
    </row>
    <row r="50" spans="1:14" x14ac:dyDescent="0.25">
      <c r="K50" s="1"/>
    </row>
    <row r="51" spans="1:14" x14ac:dyDescent="0.25">
      <c r="K51" s="1"/>
    </row>
    <row r="52" spans="1:14" ht="15.75" x14ac:dyDescent="0.25">
      <c r="H52" s="35" t="s">
        <v>611</v>
      </c>
      <c r="K52" s="1"/>
    </row>
    <row r="53" spans="1:14" ht="15.75" x14ac:dyDescent="0.25">
      <c r="H53" s="35" t="s">
        <v>612</v>
      </c>
      <c r="K53" s="1"/>
    </row>
    <row r="54" spans="1:14" ht="15.75" x14ac:dyDescent="0.25">
      <c r="H54" s="35" t="s">
        <v>613</v>
      </c>
      <c r="K54" s="1"/>
    </row>
    <row r="55" spans="1:14" ht="15.75" x14ac:dyDescent="0.25">
      <c r="H55" s="35" t="s">
        <v>614</v>
      </c>
      <c r="K55" s="1"/>
    </row>
    <row r="56" spans="1:14" ht="15.75" x14ac:dyDescent="0.25">
      <c r="H56" s="35" t="s">
        <v>615</v>
      </c>
      <c r="K56" s="1"/>
    </row>
    <row r="57" spans="1:14" ht="15.75" x14ac:dyDescent="0.25">
      <c r="H57" s="35" t="s">
        <v>616</v>
      </c>
      <c r="K57" s="1"/>
    </row>
    <row r="58" spans="1:14" ht="15.75" x14ac:dyDescent="0.25">
      <c r="H58" s="35" t="s">
        <v>617</v>
      </c>
      <c r="K58" s="1"/>
    </row>
    <row r="59" spans="1:14" ht="15.75" x14ac:dyDescent="0.25">
      <c r="H59" s="35" t="s">
        <v>618</v>
      </c>
      <c r="K59" s="1"/>
    </row>
    <row r="60" spans="1:14" ht="15.75" x14ac:dyDescent="0.25">
      <c r="H60" s="35" t="s">
        <v>619</v>
      </c>
      <c r="K60" s="2"/>
    </row>
    <row r="61" spans="1:14" ht="15.75" x14ac:dyDescent="0.25">
      <c r="H61" s="35" t="s">
        <v>620</v>
      </c>
      <c r="K61" s="1"/>
    </row>
    <row r="62" spans="1:14" ht="15.75" x14ac:dyDescent="0.25">
      <c r="H62" s="35" t="s">
        <v>621</v>
      </c>
      <c r="K62" s="1"/>
    </row>
    <row r="63" spans="1:14" ht="15.75" x14ac:dyDescent="0.25">
      <c r="H63" s="35" t="s">
        <v>622</v>
      </c>
      <c r="K63" s="1"/>
    </row>
    <row r="64" spans="1:14" ht="15.75" x14ac:dyDescent="0.25">
      <c r="H64" s="35" t="s">
        <v>623</v>
      </c>
      <c r="K64" s="1"/>
    </row>
    <row r="65" spans="8:11" ht="15.75" x14ac:dyDescent="0.25">
      <c r="H65" s="35" t="s">
        <v>624</v>
      </c>
      <c r="K65" s="1"/>
    </row>
    <row r="66" spans="8:11" ht="15.75" x14ac:dyDescent="0.25">
      <c r="H66" s="35" t="s">
        <v>625</v>
      </c>
      <c r="K66" s="1"/>
    </row>
    <row r="67" spans="8:11" ht="15.75" x14ac:dyDescent="0.25">
      <c r="H67" s="35" t="s">
        <v>626</v>
      </c>
    </row>
    <row r="68" spans="8:11" ht="15.75" x14ac:dyDescent="0.25">
      <c r="H68" s="35" t="s">
        <v>627</v>
      </c>
    </row>
    <row r="69" spans="8:11" ht="15.75" x14ac:dyDescent="0.25">
      <c r="H69" s="35" t="s">
        <v>628</v>
      </c>
    </row>
    <row r="70" spans="8:11" ht="15.75" x14ac:dyDescent="0.25">
      <c r="H70" s="35" t="s">
        <v>629</v>
      </c>
    </row>
    <row r="71" spans="8:11" ht="15.75" x14ac:dyDescent="0.25">
      <c r="H71" s="35" t="s">
        <v>630</v>
      </c>
    </row>
  </sheetData>
  <sortState ref="A7:N49">
    <sortCondition descending="1" ref="L7:L49"/>
  </sortState>
  <pageMargins left="0.25" right="0.25" top="0.75" bottom="0.75" header="0.3" footer="0.3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5"/>
  <sheetViews>
    <sheetView view="pageBreakPreview" topLeftCell="A7" zoomScaleNormal="100" zoomScaleSheetLayoutView="100" workbookViewId="0">
      <selection activeCell="D28" sqref="D28"/>
    </sheetView>
  </sheetViews>
  <sheetFormatPr defaultRowHeight="15" x14ac:dyDescent="0.25"/>
  <cols>
    <col min="1" max="1" width="4.28515625" customWidth="1"/>
    <col min="2" max="2" width="13.85546875" customWidth="1"/>
    <col min="3" max="3" width="12.7109375" customWidth="1"/>
    <col min="4" max="4" width="17.140625" customWidth="1"/>
    <col min="5" max="5" width="7.28515625" customWidth="1"/>
    <col min="6" max="6" width="12.140625" customWidth="1"/>
    <col min="7" max="7" width="11.28515625" bestFit="1" customWidth="1"/>
    <col min="8" max="8" width="35.7109375" customWidth="1"/>
    <col min="9" max="9" width="45.5703125" customWidth="1"/>
    <col min="10" max="12" width="9.28515625" bestFit="1" customWidth="1"/>
    <col min="13" max="13" width="15.42578125" customWidth="1"/>
    <col min="14" max="14" width="17.140625" customWidth="1"/>
  </cols>
  <sheetData>
    <row r="2" spans="1:14" ht="15.75" x14ac:dyDescent="0.25">
      <c r="A2" s="72"/>
      <c r="B2" s="72"/>
      <c r="C2" s="72"/>
      <c r="D2" s="72"/>
      <c r="E2" s="47"/>
      <c r="F2" s="47" t="s">
        <v>590</v>
      </c>
      <c r="G2" s="47"/>
      <c r="H2" s="47"/>
      <c r="I2" s="47"/>
      <c r="J2" s="47"/>
      <c r="K2" s="7"/>
      <c r="L2" s="7"/>
      <c r="M2" s="29"/>
      <c r="N2" s="29"/>
    </row>
    <row r="3" spans="1:14" ht="15.75" x14ac:dyDescent="0.25">
      <c r="A3" s="72"/>
      <c r="B3" s="72"/>
      <c r="C3" s="72"/>
      <c r="D3" s="72"/>
      <c r="E3" s="48"/>
      <c r="F3" s="48" t="s">
        <v>631</v>
      </c>
      <c r="G3" s="48"/>
      <c r="H3" s="48"/>
      <c r="I3" s="48"/>
      <c r="J3" s="48"/>
      <c r="K3" s="8"/>
      <c r="L3" s="8"/>
      <c r="M3" s="29"/>
      <c r="N3" s="29"/>
    </row>
    <row r="4" spans="1:14" ht="15.75" x14ac:dyDescent="0.25">
      <c r="A4" s="29"/>
      <c r="B4" s="49" t="s">
        <v>591</v>
      </c>
      <c r="C4" s="49" t="s">
        <v>592</v>
      </c>
      <c r="D4" s="50"/>
      <c r="E4" s="72"/>
      <c r="F4" s="72"/>
      <c r="G4" s="49"/>
      <c r="H4" s="49"/>
      <c r="I4" s="49" t="s">
        <v>593</v>
      </c>
      <c r="J4" s="101">
        <v>8</v>
      </c>
      <c r="K4" s="5"/>
      <c r="L4" s="29"/>
      <c r="M4" s="29"/>
      <c r="N4" s="29"/>
    </row>
    <row r="5" spans="1:14" ht="15.75" x14ac:dyDescent="0.25">
      <c r="A5" s="51" t="s">
        <v>594</v>
      </c>
      <c r="B5" s="51"/>
      <c r="C5" s="72"/>
      <c r="D5" s="101">
        <v>60</v>
      </c>
      <c r="E5" s="72"/>
      <c r="F5" s="72"/>
      <c r="G5" s="52"/>
      <c r="H5" s="51"/>
      <c r="I5" s="51" t="s">
        <v>595</v>
      </c>
      <c r="J5" s="51" t="s">
        <v>610</v>
      </c>
      <c r="K5" s="6"/>
      <c r="L5" s="29"/>
      <c r="M5" s="29"/>
      <c r="N5" s="29"/>
    </row>
    <row r="6" spans="1:14" ht="31.5" x14ac:dyDescent="0.25">
      <c r="A6" s="33" t="s">
        <v>0</v>
      </c>
      <c r="B6" s="33" t="s">
        <v>1</v>
      </c>
      <c r="C6" s="33" t="s">
        <v>2</v>
      </c>
      <c r="D6" s="33" t="s">
        <v>3</v>
      </c>
      <c r="E6" s="33" t="s">
        <v>4</v>
      </c>
      <c r="F6" s="33" t="s">
        <v>5</v>
      </c>
      <c r="G6" s="33" t="s">
        <v>6</v>
      </c>
      <c r="H6" s="33" t="s">
        <v>7</v>
      </c>
      <c r="I6" s="33" t="s">
        <v>8</v>
      </c>
      <c r="J6" s="33" t="s">
        <v>605</v>
      </c>
      <c r="K6" s="33" t="s">
        <v>606</v>
      </c>
      <c r="L6" s="41" t="s">
        <v>607</v>
      </c>
      <c r="M6" s="33" t="s">
        <v>608</v>
      </c>
      <c r="N6" s="41" t="s">
        <v>609</v>
      </c>
    </row>
    <row r="7" spans="1:14" s="127" customFormat="1" ht="15.75" x14ac:dyDescent="0.25">
      <c r="A7" s="149">
        <v>1</v>
      </c>
      <c r="B7" s="150" t="s">
        <v>525</v>
      </c>
      <c r="C7" s="150" t="s">
        <v>30</v>
      </c>
      <c r="D7" s="150" t="s">
        <v>44</v>
      </c>
      <c r="E7" s="151" t="s">
        <v>10</v>
      </c>
      <c r="F7" s="120" t="s">
        <v>11</v>
      </c>
      <c r="G7" s="152">
        <v>40424</v>
      </c>
      <c r="H7" s="150" t="s">
        <v>526</v>
      </c>
      <c r="I7" s="150" t="s">
        <v>472</v>
      </c>
      <c r="J7" s="130">
        <v>20</v>
      </c>
      <c r="K7" s="125">
        <v>30</v>
      </c>
      <c r="L7" s="153">
        <f t="shared" ref="L7:L38" si="0">SUM(J7:K7)</f>
        <v>50</v>
      </c>
      <c r="M7" s="125">
        <f t="shared" ref="M7:M38" si="1">L7*100/60</f>
        <v>83.333333333333329</v>
      </c>
      <c r="N7" s="126" t="s">
        <v>456</v>
      </c>
    </row>
    <row r="8" spans="1:14" s="127" customFormat="1" ht="15.75" x14ac:dyDescent="0.25">
      <c r="A8" s="149">
        <v>2</v>
      </c>
      <c r="B8" s="118" t="s">
        <v>475</v>
      </c>
      <c r="C8" s="118" t="s">
        <v>98</v>
      </c>
      <c r="D8" s="118" t="s">
        <v>382</v>
      </c>
      <c r="E8" s="120" t="s">
        <v>10</v>
      </c>
      <c r="F8" s="120" t="s">
        <v>11</v>
      </c>
      <c r="G8" s="154">
        <v>40348</v>
      </c>
      <c r="H8" s="143" t="s">
        <v>474</v>
      </c>
      <c r="I8" s="143" t="s">
        <v>472</v>
      </c>
      <c r="J8" s="122">
        <v>17</v>
      </c>
      <c r="K8" s="125">
        <v>30</v>
      </c>
      <c r="L8" s="153">
        <f t="shared" si="0"/>
        <v>47</v>
      </c>
      <c r="M8" s="125">
        <f t="shared" si="1"/>
        <v>78.333333333333329</v>
      </c>
      <c r="N8" s="126" t="s">
        <v>457</v>
      </c>
    </row>
    <row r="9" spans="1:14" s="127" customFormat="1" ht="15.75" x14ac:dyDescent="0.25">
      <c r="A9" s="149">
        <v>3</v>
      </c>
      <c r="B9" s="132" t="s">
        <v>360</v>
      </c>
      <c r="C9" s="132" t="s">
        <v>361</v>
      </c>
      <c r="D9" s="132" t="s">
        <v>206</v>
      </c>
      <c r="E9" s="133" t="s">
        <v>19</v>
      </c>
      <c r="F9" s="120" t="s">
        <v>11</v>
      </c>
      <c r="G9" s="155">
        <v>40190</v>
      </c>
      <c r="H9" s="118" t="s">
        <v>358</v>
      </c>
      <c r="I9" s="132" t="s">
        <v>362</v>
      </c>
      <c r="J9" s="142">
        <v>12.5</v>
      </c>
      <c r="K9" s="125">
        <v>34</v>
      </c>
      <c r="L9" s="153">
        <f t="shared" si="0"/>
        <v>46.5</v>
      </c>
      <c r="M9" s="125">
        <f t="shared" si="1"/>
        <v>77.5</v>
      </c>
      <c r="N9" s="126" t="s">
        <v>457</v>
      </c>
    </row>
    <row r="10" spans="1:14" s="127" customFormat="1" ht="15.75" x14ac:dyDescent="0.25">
      <c r="A10" s="149">
        <v>4</v>
      </c>
      <c r="B10" s="143" t="s">
        <v>469</v>
      </c>
      <c r="C10" s="128" t="s">
        <v>470</v>
      </c>
      <c r="D10" s="128" t="s">
        <v>172</v>
      </c>
      <c r="E10" s="129" t="s">
        <v>10</v>
      </c>
      <c r="F10" s="120" t="s">
        <v>11</v>
      </c>
      <c r="G10" s="156" t="s">
        <v>471</v>
      </c>
      <c r="H10" s="143" t="s">
        <v>468</v>
      </c>
      <c r="I10" s="143" t="s">
        <v>472</v>
      </c>
      <c r="J10" s="129">
        <v>18</v>
      </c>
      <c r="K10" s="125">
        <v>28</v>
      </c>
      <c r="L10" s="153">
        <f t="shared" si="0"/>
        <v>46</v>
      </c>
      <c r="M10" s="125">
        <f t="shared" si="1"/>
        <v>76.666666666666671</v>
      </c>
      <c r="N10" s="126" t="s">
        <v>457</v>
      </c>
    </row>
    <row r="11" spans="1:14" s="127" customFormat="1" ht="15.75" x14ac:dyDescent="0.25">
      <c r="A11" s="149">
        <v>5</v>
      </c>
      <c r="B11" s="128" t="s">
        <v>453</v>
      </c>
      <c r="C11" s="128" t="s">
        <v>63</v>
      </c>
      <c r="D11" s="128" t="s">
        <v>178</v>
      </c>
      <c r="E11" s="129" t="s">
        <v>19</v>
      </c>
      <c r="F11" s="120" t="s">
        <v>11</v>
      </c>
      <c r="G11" s="157">
        <v>40328</v>
      </c>
      <c r="H11" s="135" t="s">
        <v>454</v>
      </c>
      <c r="I11" s="128" t="s">
        <v>455</v>
      </c>
      <c r="J11" s="158">
        <v>9.5</v>
      </c>
      <c r="K11" s="125">
        <v>35</v>
      </c>
      <c r="L11" s="153">
        <f t="shared" si="0"/>
        <v>44.5</v>
      </c>
      <c r="M11" s="125">
        <f t="shared" si="1"/>
        <v>74.166666666666671</v>
      </c>
      <c r="N11" s="126" t="s">
        <v>457</v>
      </c>
    </row>
    <row r="12" spans="1:14" s="127" customFormat="1" ht="15.75" x14ac:dyDescent="0.25">
      <c r="A12" s="149">
        <v>6</v>
      </c>
      <c r="B12" s="143" t="s">
        <v>422</v>
      </c>
      <c r="C12" s="132" t="s">
        <v>423</v>
      </c>
      <c r="D12" s="132" t="s">
        <v>286</v>
      </c>
      <c r="E12" s="133" t="s">
        <v>10</v>
      </c>
      <c r="F12" s="120" t="s">
        <v>11</v>
      </c>
      <c r="G12" s="155">
        <v>40628</v>
      </c>
      <c r="H12" s="118" t="s">
        <v>407</v>
      </c>
      <c r="I12" s="132" t="s">
        <v>417</v>
      </c>
      <c r="J12" s="120">
        <v>16.5</v>
      </c>
      <c r="K12" s="125">
        <v>27</v>
      </c>
      <c r="L12" s="153">
        <f t="shared" si="0"/>
        <v>43.5</v>
      </c>
      <c r="M12" s="125">
        <f t="shared" si="1"/>
        <v>72.5</v>
      </c>
      <c r="N12" s="126" t="s">
        <v>457</v>
      </c>
    </row>
    <row r="13" spans="1:14" s="127" customFormat="1" ht="15.75" x14ac:dyDescent="0.25">
      <c r="A13" s="149">
        <v>7</v>
      </c>
      <c r="B13" s="159" t="s">
        <v>527</v>
      </c>
      <c r="C13" s="159" t="s">
        <v>528</v>
      </c>
      <c r="D13" s="159" t="s">
        <v>135</v>
      </c>
      <c r="E13" s="151" t="s">
        <v>10</v>
      </c>
      <c r="F13" s="120" t="s">
        <v>11</v>
      </c>
      <c r="G13" s="152">
        <v>40512</v>
      </c>
      <c r="H13" s="150" t="s">
        <v>529</v>
      </c>
      <c r="I13" s="150" t="s">
        <v>198</v>
      </c>
      <c r="J13" s="120">
        <v>7.5</v>
      </c>
      <c r="K13" s="125">
        <v>35</v>
      </c>
      <c r="L13" s="153">
        <f t="shared" si="0"/>
        <v>42.5</v>
      </c>
      <c r="M13" s="125">
        <f t="shared" si="1"/>
        <v>70.833333333333329</v>
      </c>
      <c r="N13" s="126" t="s">
        <v>457</v>
      </c>
    </row>
    <row r="14" spans="1:14" s="127" customFormat="1" ht="15.75" x14ac:dyDescent="0.25">
      <c r="A14" s="149">
        <v>8</v>
      </c>
      <c r="B14" s="118" t="s">
        <v>473</v>
      </c>
      <c r="C14" s="118" t="s">
        <v>165</v>
      </c>
      <c r="D14" s="118" t="s">
        <v>18</v>
      </c>
      <c r="E14" s="120" t="s">
        <v>10</v>
      </c>
      <c r="F14" s="120" t="s">
        <v>11</v>
      </c>
      <c r="G14" s="154">
        <v>40547</v>
      </c>
      <c r="H14" s="143" t="s">
        <v>474</v>
      </c>
      <c r="I14" s="143" t="s">
        <v>472</v>
      </c>
      <c r="J14" s="142">
        <v>17</v>
      </c>
      <c r="K14" s="125">
        <v>25</v>
      </c>
      <c r="L14" s="153">
        <f t="shared" si="0"/>
        <v>42</v>
      </c>
      <c r="M14" s="125">
        <f t="shared" si="1"/>
        <v>70</v>
      </c>
      <c r="N14" s="126" t="s">
        <v>457</v>
      </c>
    </row>
    <row r="15" spans="1:14" s="127" customFormat="1" ht="15.75" x14ac:dyDescent="0.25">
      <c r="A15" s="149">
        <v>9</v>
      </c>
      <c r="B15" s="143" t="s">
        <v>336</v>
      </c>
      <c r="C15" s="132" t="s">
        <v>125</v>
      </c>
      <c r="D15" s="132" t="s">
        <v>87</v>
      </c>
      <c r="E15" s="133" t="s">
        <v>10</v>
      </c>
      <c r="F15" s="120" t="s">
        <v>11</v>
      </c>
      <c r="G15" s="155">
        <v>40561</v>
      </c>
      <c r="H15" s="118" t="s">
        <v>407</v>
      </c>
      <c r="I15" s="132" t="s">
        <v>411</v>
      </c>
      <c r="J15" s="129">
        <v>6.5</v>
      </c>
      <c r="K15" s="125">
        <v>35</v>
      </c>
      <c r="L15" s="153">
        <f t="shared" si="0"/>
        <v>41.5</v>
      </c>
      <c r="M15" s="125">
        <f t="shared" si="1"/>
        <v>69.166666666666671</v>
      </c>
      <c r="N15" s="126" t="s">
        <v>457</v>
      </c>
    </row>
    <row r="16" spans="1:14" s="127" customFormat="1" ht="15.75" x14ac:dyDescent="0.25">
      <c r="A16" s="149">
        <v>10</v>
      </c>
      <c r="B16" s="128" t="s">
        <v>503</v>
      </c>
      <c r="C16" s="128" t="s">
        <v>39</v>
      </c>
      <c r="D16" s="128" t="s">
        <v>135</v>
      </c>
      <c r="E16" s="129" t="s">
        <v>10</v>
      </c>
      <c r="F16" s="120" t="s">
        <v>11</v>
      </c>
      <c r="G16" s="154">
        <v>40477</v>
      </c>
      <c r="H16" s="118" t="s">
        <v>493</v>
      </c>
      <c r="I16" s="128" t="s">
        <v>499</v>
      </c>
      <c r="J16" s="129">
        <v>17</v>
      </c>
      <c r="K16" s="125">
        <v>23</v>
      </c>
      <c r="L16" s="153">
        <f t="shared" si="0"/>
        <v>40</v>
      </c>
      <c r="M16" s="125">
        <f t="shared" si="1"/>
        <v>66.666666666666671</v>
      </c>
      <c r="N16" s="126" t="s">
        <v>457</v>
      </c>
    </row>
    <row r="17" spans="1:14" s="127" customFormat="1" ht="15.75" x14ac:dyDescent="0.25">
      <c r="A17" s="149">
        <v>11</v>
      </c>
      <c r="B17" s="143" t="s">
        <v>416</v>
      </c>
      <c r="C17" s="132" t="s">
        <v>104</v>
      </c>
      <c r="D17" s="132" t="s">
        <v>353</v>
      </c>
      <c r="E17" s="133" t="s">
        <v>10</v>
      </c>
      <c r="F17" s="120" t="s">
        <v>11</v>
      </c>
      <c r="G17" s="155">
        <v>40383</v>
      </c>
      <c r="H17" s="118" t="s">
        <v>407</v>
      </c>
      <c r="I17" s="128" t="s">
        <v>417</v>
      </c>
      <c r="J17" s="120">
        <v>12</v>
      </c>
      <c r="K17" s="125">
        <v>26</v>
      </c>
      <c r="L17" s="153">
        <f t="shared" si="0"/>
        <v>38</v>
      </c>
      <c r="M17" s="125">
        <f t="shared" si="1"/>
        <v>63.333333333333336</v>
      </c>
      <c r="N17" s="126" t="s">
        <v>457</v>
      </c>
    </row>
    <row r="18" spans="1:14" s="127" customFormat="1" ht="15.75" x14ac:dyDescent="0.25">
      <c r="A18" s="149">
        <v>12</v>
      </c>
      <c r="B18" s="136" t="s">
        <v>342</v>
      </c>
      <c r="C18" s="136" t="s">
        <v>481</v>
      </c>
      <c r="D18" s="136" t="s">
        <v>482</v>
      </c>
      <c r="E18" s="151" t="s">
        <v>10</v>
      </c>
      <c r="F18" s="120" t="s">
        <v>11</v>
      </c>
      <c r="G18" s="152">
        <v>40457</v>
      </c>
      <c r="H18" s="150" t="s">
        <v>601</v>
      </c>
      <c r="I18" s="150" t="s">
        <v>50</v>
      </c>
      <c r="J18" s="126">
        <v>20</v>
      </c>
      <c r="K18" s="125">
        <v>18</v>
      </c>
      <c r="L18" s="153">
        <f t="shared" si="0"/>
        <v>38</v>
      </c>
      <c r="M18" s="125">
        <f t="shared" si="1"/>
        <v>63.333333333333336</v>
      </c>
      <c r="N18" s="126" t="s">
        <v>457</v>
      </c>
    </row>
    <row r="19" spans="1:14" s="127" customFormat="1" ht="15.75" x14ac:dyDescent="0.25">
      <c r="A19" s="149">
        <v>13</v>
      </c>
      <c r="B19" s="132" t="s">
        <v>238</v>
      </c>
      <c r="C19" s="132" t="s">
        <v>132</v>
      </c>
      <c r="D19" s="132" t="s">
        <v>239</v>
      </c>
      <c r="E19" s="133" t="s">
        <v>10</v>
      </c>
      <c r="F19" s="120" t="s">
        <v>11</v>
      </c>
      <c r="G19" s="155">
        <v>40358</v>
      </c>
      <c r="H19" s="118" t="s">
        <v>212</v>
      </c>
      <c r="I19" s="132" t="s">
        <v>235</v>
      </c>
      <c r="J19" s="120">
        <v>7.5</v>
      </c>
      <c r="K19" s="125">
        <v>30</v>
      </c>
      <c r="L19" s="153">
        <f t="shared" si="0"/>
        <v>37.5</v>
      </c>
      <c r="M19" s="125">
        <f t="shared" si="1"/>
        <v>62.5</v>
      </c>
      <c r="N19" s="126" t="s">
        <v>457</v>
      </c>
    </row>
    <row r="20" spans="1:14" s="127" customFormat="1" ht="15.75" x14ac:dyDescent="0.25">
      <c r="A20" s="149">
        <v>14</v>
      </c>
      <c r="B20" s="143" t="s">
        <v>420</v>
      </c>
      <c r="C20" s="132" t="s">
        <v>338</v>
      </c>
      <c r="D20" s="132" t="s">
        <v>67</v>
      </c>
      <c r="E20" s="133" t="s">
        <v>10</v>
      </c>
      <c r="F20" s="120" t="s">
        <v>11</v>
      </c>
      <c r="G20" s="155">
        <v>40453</v>
      </c>
      <c r="H20" s="118" t="s">
        <v>407</v>
      </c>
      <c r="I20" s="132" t="s">
        <v>417</v>
      </c>
      <c r="J20" s="129">
        <v>16.5</v>
      </c>
      <c r="K20" s="125">
        <v>21</v>
      </c>
      <c r="L20" s="153">
        <f t="shared" si="0"/>
        <v>37.5</v>
      </c>
      <c r="M20" s="125">
        <f t="shared" si="1"/>
        <v>62.5</v>
      </c>
      <c r="N20" s="126" t="s">
        <v>457</v>
      </c>
    </row>
    <row r="21" spans="1:14" s="127" customFormat="1" ht="15.75" x14ac:dyDescent="0.25">
      <c r="A21" s="149">
        <v>15</v>
      </c>
      <c r="B21" s="143" t="s">
        <v>421</v>
      </c>
      <c r="C21" s="132" t="s">
        <v>166</v>
      </c>
      <c r="D21" s="132" t="s">
        <v>116</v>
      </c>
      <c r="E21" s="133" t="s">
        <v>10</v>
      </c>
      <c r="F21" s="120" t="s">
        <v>11</v>
      </c>
      <c r="G21" s="155">
        <v>40429</v>
      </c>
      <c r="H21" s="118" t="s">
        <v>407</v>
      </c>
      <c r="I21" s="132" t="s">
        <v>417</v>
      </c>
      <c r="J21" s="142">
        <v>12</v>
      </c>
      <c r="K21" s="125">
        <v>25</v>
      </c>
      <c r="L21" s="153">
        <f t="shared" si="0"/>
        <v>37</v>
      </c>
      <c r="M21" s="125">
        <f t="shared" si="1"/>
        <v>61.666666666666664</v>
      </c>
      <c r="N21" s="160"/>
    </row>
    <row r="22" spans="1:14" ht="15.75" x14ac:dyDescent="0.25">
      <c r="A22" s="17">
        <v>16</v>
      </c>
      <c r="B22" s="16" t="s">
        <v>111</v>
      </c>
      <c r="C22" s="16" t="s">
        <v>30</v>
      </c>
      <c r="D22" s="16" t="s">
        <v>81</v>
      </c>
      <c r="E22" s="32" t="s">
        <v>10</v>
      </c>
      <c r="F22" s="38" t="s">
        <v>11</v>
      </c>
      <c r="G22" s="61">
        <v>40386</v>
      </c>
      <c r="H22" s="22" t="s">
        <v>93</v>
      </c>
      <c r="I22" s="16" t="s">
        <v>94</v>
      </c>
      <c r="J22" s="30">
        <v>10.5</v>
      </c>
      <c r="K22" s="63">
        <v>26</v>
      </c>
      <c r="L22" s="65">
        <f t="shared" si="0"/>
        <v>36.5</v>
      </c>
      <c r="M22" s="63">
        <f t="shared" si="1"/>
        <v>60.833333333333336</v>
      </c>
      <c r="N22" s="78"/>
    </row>
    <row r="23" spans="1:14" ht="15.75" x14ac:dyDescent="0.25">
      <c r="A23" s="17">
        <v>17</v>
      </c>
      <c r="B23" s="79" t="s">
        <v>160</v>
      </c>
      <c r="C23" s="79" t="s">
        <v>161</v>
      </c>
      <c r="D23" s="79" t="s">
        <v>162</v>
      </c>
      <c r="E23" s="80" t="s">
        <v>10</v>
      </c>
      <c r="F23" s="38" t="s">
        <v>11</v>
      </c>
      <c r="G23" s="81">
        <v>40296</v>
      </c>
      <c r="H23" s="82" t="s">
        <v>533</v>
      </c>
      <c r="I23" s="82" t="s">
        <v>198</v>
      </c>
      <c r="J23" s="30">
        <v>10.5</v>
      </c>
      <c r="K23" s="63">
        <v>26</v>
      </c>
      <c r="L23" s="65">
        <f t="shared" si="0"/>
        <v>36.5</v>
      </c>
      <c r="M23" s="63">
        <f t="shared" si="1"/>
        <v>60.833333333333336</v>
      </c>
      <c r="N23" s="78"/>
    </row>
    <row r="24" spans="1:14" ht="15.75" x14ac:dyDescent="0.25">
      <c r="A24" s="17">
        <v>18</v>
      </c>
      <c r="B24" s="83" t="s">
        <v>147</v>
      </c>
      <c r="C24" s="83" t="s">
        <v>230</v>
      </c>
      <c r="D24" s="85" t="s">
        <v>101</v>
      </c>
      <c r="E24" s="80" t="s">
        <v>10</v>
      </c>
      <c r="F24" s="38" t="s">
        <v>11</v>
      </c>
      <c r="G24" s="84">
        <v>40240</v>
      </c>
      <c r="H24" s="85" t="s">
        <v>277</v>
      </c>
      <c r="I24" s="85" t="s">
        <v>275</v>
      </c>
      <c r="J24" s="91">
        <v>17.399999999999999</v>
      </c>
      <c r="K24" s="63">
        <v>19</v>
      </c>
      <c r="L24" s="65">
        <f t="shared" si="0"/>
        <v>36.4</v>
      </c>
      <c r="M24" s="63">
        <f t="shared" si="1"/>
        <v>60.666666666666664</v>
      </c>
      <c r="N24" s="78"/>
    </row>
    <row r="25" spans="1:14" ht="15.75" x14ac:dyDescent="0.25">
      <c r="A25" s="17">
        <v>19</v>
      </c>
      <c r="B25" s="21" t="s">
        <v>243</v>
      </c>
      <c r="C25" s="21" t="s">
        <v>15</v>
      </c>
      <c r="D25" s="21" t="s">
        <v>45</v>
      </c>
      <c r="E25" s="31" t="s">
        <v>10</v>
      </c>
      <c r="F25" s="38" t="s">
        <v>11</v>
      </c>
      <c r="G25" s="58">
        <v>40564</v>
      </c>
      <c r="H25" s="22" t="s">
        <v>212</v>
      </c>
      <c r="I25" s="21" t="s">
        <v>237</v>
      </c>
      <c r="J25" s="38">
        <v>13</v>
      </c>
      <c r="K25" s="63">
        <v>23</v>
      </c>
      <c r="L25" s="65">
        <f t="shared" si="0"/>
        <v>36</v>
      </c>
      <c r="M25" s="63">
        <f t="shared" si="1"/>
        <v>60</v>
      </c>
      <c r="N25" s="78"/>
    </row>
    <row r="26" spans="1:14" ht="15.75" x14ac:dyDescent="0.25">
      <c r="A26" s="17">
        <v>20</v>
      </c>
      <c r="B26" s="24" t="s">
        <v>418</v>
      </c>
      <c r="C26" s="21" t="s">
        <v>419</v>
      </c>
      <c r="D26" s="21" t="s">
        <v>22</v>
      </c>
      <c r="E26" s="31" t="s">
        <v>10</v>
      </c>
      <c r="F26" s="38" t="s">
        <v>11</v>
      </c>
      <c r="G26" s="58">
        <v>40429</v>
      </c>
      <c r="H26" s="22" t="s">
        <v>407</v>
      </c>
      <c r="I26" s="21" t="s">
        <v>417</v>
      </c>
      <c r="J26" s="30">
        <v>10</v>
      </c>
      <c r="K26" s="63">
        <v>25</v>
      </c>
      <c r="L26" s="65">
        <f t="shared" si="0"/>
        <v>35</v>
      </c>
      <c r="M26" s="63">
        <f t="shared" si="1"/>
        <v>58.333333333333336</v>
      </c>
      <c r="N26" s="78"/>
    </row>
    <row r="27" spans="1:14" ht="15.75" x14ac:dyDescent="0.25">
      <c r="A27" s="17">
        <v>21</v>
      </c>
      <c r="B27" s="24" t="s">
        <v>425</v>
      </c>
      <c r="C27" s="21" t="s">
        <v>185</v>
      </c>
      <c r="D27" s="21" t="s">
        <v>101</v>
      </c>
      <c r="E27" s="31" t="s">
        <v>10</v>
      </c>
      <c r="F27" s="38" t="s">
        <v>11</v>
      </c>
      <c r="G27" s="58">
        <v>40415</v>
      </c>
      <c r="H27" s="22" t="s">
        <v>407</v>
      </c>
      <c r="I27" s="21" t="s">
        <v>417</v>
      </c>
      <c r="J27" s="91">
        <v>16.5</v>
      </c>
      <c r="K27" s="63">
        <v>18</v>
      </c>
      <c r="L27" s="65">
        <f t="shared" si="0"/>
        <v>34.5</v>
      </c>
      <c r="M27" s="63">
        <f t="shared" si="1"/>
        <v>57.5</v>
      </c>
      <c r="N27" s="78"/>
    </row>
    <row r="28" spans="1:14" ht="15.75" x14ac:dyDescent="0.25">
      <c r="A28" s="17">
        <v>22</v>
      </c>
      <c r="B28" s="18" t="s">
        <v>51</v>
      </c>
      <c r="C28" s="18" t="s">
        <v>52</v>
      </c>
      <c r="D28" s="18" t="s">
        <v>53</v>
      </c>
      <c r="E28" s="30" t="s">
        <v>10</v>
      </c>
      <c r="F28" s="38" t="s">
        <v>11</v>
      </c>
      <c r="G28" s="59">
        <v>40409</v>
      </c>
      <c r="H28" s="22" t="s">
        <v>49</v>
      </c>
      <c r="I28" s="18" t="s">
        <v>24</v>
      </c>
      <c r="J28" s="30">
        <v>15</v>
      </c>
      <c r="K28" s="63">
        <v>16</v>
      </c>
      <c r="L28" s="65">
        <f t="shared" si="0"/>
        <v>31</v>
      </c>
      <c r="M28" s="63">
        <f t="shared" si="1"/>
        <v>51.666666666666664</v>
      </c>
      <c r="N28" s="78"/>
    </row>
    <row r="29" spans="1:14" ht="15.75" x14ac:dyDescent="0.25">
      <c r="A29" s="17">
        <v>23</v>
      </c>
      <c r="B29" s="22" t="s">
        <v>251</v>
      </c>
      <c r="C29" s="22" t="s">
        <v>48</v>
      </c>
      <c r="D29" s="22" t="s">
        <v>40</v>
      </c>
      <c r="E29" s="38" t="s">
        <v>10</v>
      </c>
      <c r="F29" s="38" t="s">
        <v>11</v>
      </c>
      <c r="G29" s="59">
        <v>40254</v>
      </c>
      <c r="H29" s="24" t="s">
        <v>474</v>
      </c>
      <c r="I29" s="24" t="s">
        <v>472</v>
      </c>
      <c r="J29" s="75">
        <v>0</v>
      </c>
      <c r="K29" s="63">
        <v>31</v>
      </c>
      <c r="L29" s="65">
        <f t="shared" si="0"/>
        <v>31</v>
      </c>
      <c r="M29" s="63">
        <f t="shared" si="1"/>
        <v>51.666666666666664</v>
      </c>
      <c r="N29" s="78"/>
    </row>
    <row r="30" spans="1:14" ht="15.75" x14ac:dyDescent="0.25">
      <c r="A30" s="17">
        <v>24</v>
      </c>
      <c r="B30" s="16" t="s">
        <v>576</v>
      </c>
      <c r="C30" s="16" t="s">
        <v>15</v>
      </c>
      <c r="D30" s="16" t="s">
        <v>84</v>
      </c>
      <c r="E30" s="32" t="s">
        <v>10</v>
      </c>
      <c r="F30" s="38" t="s">
        <v>11</v>
      </c>
      <c r="G30" s="59">
        <v>40385</v>
      </c>
      <c r="H30" s="22" t="s">
        <v>276</v>
      </c>
      <c r="I30" s="22" t="s">
        <v>273</v>
      </c>
      <c r="J30" s="30">
        <v>11.5</v>
      </c>
      <c r="K30" s="63">
        <v>19</v>
      </c>
      <c r="L30" s="65">
        <f t="shared" si="0"/>
        <v>30.5</v>
      </c>
      <c r="M30" s="63">
        <f t="shared" si="1"/>
        <v>50.833333333333336</v>
      </c>
      <c r="N30" s="78"/>
    </row>
    <row r="31" spans="1:14" ht="15.75" x14ac:dyDescent="0.25">
      <c r="A31" s="17">
        <v>25</v>
      </c>
      <c r="B31" s="79" t="s">
        <v>598</v>
      </c>
      <c r="C31" s="79" t="s">
        <v>66</v>
      </c>
      <c r="D31" s="79" t="s">
        <v>45</v>
      </c>
      <c r="E31" s="80" t="s">
        <v>10</v>
      </c>
      <c r="F31" s="38" t="s">
        <v>11</v>
      </c>
      <c r="G31" s="81">
        <v>40606</v>
      </c>
      <c r="H31" s="82" t="s">
        <v>599</v>
      </c>
      <c r="I31" s="82" t="s">
        <v>198</v>
      </c>
      <c r="J31" s="30">
        <v>14</v>
      </c>
      <c r="K31" s="63">
        <v>16</v>
      </c>
      <c r="L31" s="65">
        <f t="shared" si="0"/>
        <v>30</v>
      </c>
      <c r="M31" s="63">
        <f t="shared" si="1"/>
        <v>50</v>
      </c>
      <c r="N31" s="78"/>
    </row>
    <row r="32" spans="1:14" ht="15.75" x14ac:dyDescent="0.25">
      <c r="A32" s="17">
        <v>26</v>
      </c>
      <c r="B32" s="21" t="s">
        <v>330</v>
      </c>
      <c r="C32" s="21" t="s">
        <v>331</v>
      </c>
      <c r="D32" s="21" t="s">
        <v>286</v>
      </c>
      <c r="E32" s="31" t="s">
        <v>10</v>
      </c>
      <c r="F32" s="38" t="s">
        <v>11</v>
      </c>
      <c r="G32" s="58">
        <v>40480</v>
      </c>
      <c r="H32" s="22" t="s">
        <v>332</v>
      </c>
      <c r="I32" s="21" t="s">
        <v>333</v>
      </c>
      <c r="J32" s="30">
        <v>13</v>
      </c>
      <c r="K32" s="63">
        <v>17</v>
      </c>
      <c r="L32" s="65">
        <f t="shared" si="0"/>
        <v>30</v>
      </c>
      <c r="M32" s="63">
        <f t="shared" si="1"/>
        <v>50</v>
      </c>
      <c r="N32" s="78"/>
    </row>
    <row r="33" spans="1:14" ht="15.75" x14ac:dyDescent="0.25">
      <c r="A33" s="17">
        <v>27</v>
      </c>
      <c r="B33" s="24" t="s">
        <v>414</v>
      </c>
      <c r="C33" s="21" t="s">
        <v>236</v>
      </c>
      <c r="D33" s="21" t="s">
        <v>371</v>
      </c>
      <c r="E33" s="31" t="s">
        <v>10</v>
      </c>
      <c r="F33" s="38" t="s">
        <v>11</v>
      </c>
      <c r="G33" s="58">
        <v>40481</v>
      </c>
      <c r="H33" s="22" t="s">
        <v>407</v>
      </c>
      <c r="I33" s="21" t="s">
        <v>417</v>
      </c>
      <c r="J33" s="30">
        <v>17</v>
      </c>
      <c r="K33" s="63">
        <v>13</v>
      </c>
      <c r="L33" s="65">
        <f t="shared" si="0"/>
        <v>30</v>
      </c>
      <c r="M33" s="63">
        <f t="shared" si="1"/>
        <v>50</v>
      </c>
      <c r="N33" s="78"/>
    </row>
    <row r="34" spans="1:14" ht="15.75" x14ac:dyDescent="0.25">
      <c r="A34" s="17">
        <v>28</v>
      </c>
      <c r="B34" s="16" t="s">
        <v>577</v>
      </c>
      <c r="C34" s="16" t="s">
        <v>574</v>
      </c>
      <c r="D34" s="16" t="s">
        <v>42</v>
      </c>
      <c r="E34" s="32" t="s">
        <v>10</v>
      </c>
      <c r="F34" s="38" t="s">
        <v>11</v>
      </c>
      <c r="G34" s="59">
        <v>40311</v>
      </c>
      <c r="H34" s="22" t="s">
        <v>276</v>
      </c>
      <c r="I34" s="22" t="s">
        <v>273</v>
      </c>
      <c r="J34" s="39">
        <v>10.5</v>
      </c>
      <c r="K34" s="63">
        <v>19</v>
      </c>
      <c r="L34" s="65">
        <f t="shared" si="0"/>
        <v>29.5</v>
      </c>
      <c r="M34" s="63">
        <f t="shared" si="1"/>
        <v>49.166666666666664</v>
      </c>
      <c r="N34" s="78"/>
    </row>
    <row r="35" spans="1:14" ht="15.75" x14ac:dyDescent="0.25">
      <c r="A35" s="17">
        <v>29</v>
      </c>
      <c r="B35" s="79" t="s">
        <v>596</v>
      </c>
      <c r="C35" s="79" t="s">
        <v>597</v>
      </c>
      <c r="D35" s="79" t="s">
        <v>75</v>
      </c>
      <c r="E35" s="80" t="s">
        <v>10</v>
      </c>
      <c r="F35" s="38" t="s">
        <v>11</v>
      </c>
      <c r="G35" s="81">
        <v>40561</v>
      </c>
      <c r="H35" s="82" t="s">
        <v>599</v>
      </c>
      <c r="I35" s="82" t="s">
        <v>432</v>
      </c>
      <c r="J35" s="30">
        <v>2.5</v>
      </c>
      <c r="K35" s="63">
        <v>27</v>
      </c>
      <c r="L35" s="65">
        <f t="shared" si="0"/>
        <v>29.5</v>
      </c>
      <c r="M35" s="63">
        <f t="shared" si="1"/>
        <v>49.166666666666664</v>
      </c>
      <c r="N35" s="78"/>
    </row>
    <row r="36" spans="1:14" ht="15.75" x14ac:dyDescent="0.25">
      <c r="A36" s="17">
        <v>30</v>
      </c>
      <c r="B36" s="83" t="s">
        <v>396</v>
      </c>
      <c r="C36" s="83" t="s">
        <v>397</v>
      </c>
      <c r="D36" s="83" t="s">
        <v>398</v>
      </c>
      <c r="E36" s="80" t="s">
        <v>10</v>
      </c>
      <c r="F36" s="38" t="s">
        <v>11</v>
      </c>
      <c r="G36" s="84">
        <v>40409</v>
      </c>
      <c r="H36" s="85" t="s">
        <v>392</v>
      </c>
      <c r="I36" s="85" t="s">
        <v>399</v>
      </c>
      <c r="J36" s="68">
        <v>15</v>
      </c>
      <c r="K36" s="63">
        <v>14</v>
      </c>
      <c r="L36" s="65">
        <f t="shared" si="0"/>
        <v>29</v>
      </c>
      <c r="M36" s="63">
        <f t="shared" si="1"/>
        <v>48.333333333333336</v>
      </c>
      <c r="N36" s="78"/>
    </row>
    <row r="37" spans="1:14" ht="15.75" x14ac:dyDescent="0.25">
      <c r="A37" s="17">
        <v>31</v>
      </c>
      <c r="B37" s="86" t="s">
        <v>531</v>
      </c>
      <c r="C37" s="86" t="s">
        <v>134</v>
      </c>
      <c r="D37" s="86" t="s">
        <v>532</v>
      </c>
      <c r="E37" s="80" t="s">
        <v>10</v>
      </c>
      <c r="F37" s="38" t="s">
        <v>11</v>
      </c>
      <c r="G37" s="81">
        <v>40163</v>
      </c>
      <c r="H37" s="87" t="s">
        <v>524</v>
      </c>
      <c r="I37" s="87" t="s">
        <v>237</v>
      </c>
      <c r="J37" s="30">
        <v>9</v>
      </c>
      <c r="K37" s="63">
        <v>20</v>
      </c>
      <c r="L37" s="65">
        <f t="shared" si="0"/>
        <v>29</v>
      </c>
      <c r="M37" s="63">
        <f t="shared" si="1"/>
        <v>48.333333333333336</v>
      </c>
      <c r="N37" s="78"/>
    </row>
    <row r="38" spans="1:14" ht="15.75" x14ac:dyDescent="0.25">
      <c r="A38" s="17">
        <v>32</v>
      </c>
      <c r="B38" s="21" t="s">
        <v>58</v>
      </c>
      <c r="C38" s="21" t="s">
        <v>21</v>
      </c>
      <c r="D38" s="21" t="s">
        <v>59</v>
      </c>
      <c r="E38" s="31" t="s">
        <v>10</v>
      </c>
      <c r="F38" s="38" t="s">
        <v>11</v>
      </c>
      <c r="G38" s="58">
        <v>40345</v>
      </c>
      <c r="H38" s="22" t="s">
        <v>49</v>
      </c>
      <c r="I38" s="18" t="s">
        <v>24</v>
      </c>
      <c r="J38" s="68">
        <v>15</v>
      </c>
      <c r="K38" s="63">
        <v>14</v>
      </c>
      <c r="L38" s="65">
        <f t="shared" si="0"/>
        <v>29</v>
      </c>
      <c r="M38" s="63">
        <f t="shared" si="1"/>
        <v>48.333333333333336</v>
      </c>
      <c r="N38" s="78"/>
    </row>
    <row r="39" spans="1:14" ht="15.75" x14ac:dyDescent="0.25">
      <c r="A39" s="17">
        <v>33</v>
      </c>
      <c r="B39" s="21" t="s">
        <v>60</v>
      </c>
      <c r="C39" s="21" t="s">
        <v>61</v>
      </c>
      <c r="D39" s="21" t="s">
        <v>62</v>
      </c>
      <c r="E39" s="31" t="s">
        <v>10</v>
      </c>
      <c r="F39" s="38" t="s">
        <v>11</v>
      </c>
      <c r="G39" s="58">
        <v>40525</v>
      </c>
      <c r="H39" s="22" t="s">
        <v>49</v>
      </c>
      <c r="I39" s="21" t="s">
        <v>24</v>
      </c>
      <c r="J39" s="30">
        <v>0</v>
      </c>
      <c r="K39" s="63">
        <v>28</v>
      </c>
      <c r="L39" s="65">
        <f t="shared" ref="L39:L70" si="2">SUM(J39:K39)</f>
        <v>28</v>
      </c>
      <c r="M39" s="63">
        <f t="shared" ref="M39:M70" si="3">L39*100/60</f>
        <v>46.666666666666664</v>
      </c>
      <c r="N39" s="78"/>
    </row>
    <row r="40" spans="1:14" ht="15.75" x14ac:dyDescent="0.25">
      <c r="A40" s="17">
        <v>34</v>
      </c>
      <c r="B40" s="21" t="s">
        <v>240</v>
      </c>
      <c r="C40" s="21" t="s">
        <v>241</v>
      </c>
      <c r="D40" s="21" t="s">
        <v>242</v>
      </c>
      <c r="E40" s="31" t="s">
        <v>10</v>
      </c>
      <c r="F40" s="38" t="s">
        <v>11</v>
      </c>
      <c r="G40" s="58">
        <v>40284</v>
      </c>
      <c r="H40" s="22" t="s">
        <v>212</v>
      </c>
      <c r="I40" s="21" t="s">
        <v>235</v>
      </c>
      <c r="J40" s="38">
        <v>8</v>
      </c>
      <c r="K40" s="63">
        <v>20</v>
      </c>
      <c r="L40" s="65">
        <f t="shared" si="2"/>
        <v>28</v>
      </c>
      <c r="M40" s="63">
        <f t="shared" si="3"/>
        <v>46.666666666666664</v>
      </c>
      <c r="N40" s="78"/>
    </row>
    <row r="41" spans="1:14" ht="15.75" x14ac:dyDescent="0.25">
      <c r="A41" s="17">
        <v>35</v>
      </c>
      <c r="B41" s="18" t="s">
        <v>47</v>
      </c>
      <c r="C41" s="18" t="s">
        <v>48</v>
      </c>
      <c r="D41" s="18" t="s">
        <v>42</v>
      </c>
      <c r="E41" s="30" t="s">
        <v>10</v>
      </c>
      <c r="F41" s="38" t="s">
        <v>11</v>
      </c>
      <c r="G41" s="59">
        <v>40444</v>
      </c>
      <c r="H41" s="22" t="s">
        <v>49</v>
      </c>
      <c r="I41" s="18" t="s">
        <v>50</v>
      </c>
      <c r="J41" s="39">
        <v>17</v>
      </c>
      <c r="K41" s="63">
        <v>10</v>
      </c>
      <c r="L41" s="65">
        <f t="shared" si="2"/>
        <v>27</v>
      </c>
      <c r="M41" s="63">
        <f t="shared" si="3"/>
        <v>45</v>
      </c>
      <c r="N41" s="78"/>
    </row>
    <row r="42" spans="1:14" ht="15.75" x14ac:dyDescent="0.25">
      <c r="A42" s="17">
        <v>36</v>
      </c>
      <c r="B42" s="82" t="s">
        <v>530</v>
      </c>
      <c r="C42" s="82" t="s">
        <v>96</v>
      </c>
      <c r="D42" s="82" t="s">
        <v>395</v>
      </c>
      <c r="E42" s="80" t="s">
        <v>10</v>
      </c>
      <c r="F42" s="38" t="s">
        <v>11</v>
      </c>
      <c r="G42" s="81">
        <v>40345</v>
      </c>
      <c r="H42" s="19" t="s">
        <v>454</v>
      </c>
      <c r="I42" s="85" t="s">
        <v>550</v>
      </c>
      <c r="J42" s="38">
        <v>8</v>
      </c>
      <c r="K42" s="63">
        <v>19</v>
      </c>
      <c r="L42" s="65">
        <f t="shared" si="2"/>
        <v>27</v>
      </c>
      <c r="M42" s="63">
        <f t="shared" si="3"/>
        <v>45</v>
      </c>
      <c r="N42" s="78"/>
    </row>
    <row r="43" spans="1:14" ht="15.75" x14ac:dyDescent="0.25">
      <c r="A43" s="17">
        <v>37</v>
      </c>
      <c r="B43" s="18" t="s">
        <v>163</v>
      </c>
      <c r="C43" s="18" t="s">
        <v>164</v>
      </c>
      <c r="D43" s="18" t="s">
        <v>105</v>
      </c>
      <c r="E43" s="30" t="s">
        <v>10</v>
      </c>
      <c r="F43" s="38" t="s">
        <v>11</v>
      </c>
      <c r="G43" s="59">
        <v>40416</v>
      </c>
      <c r="H43" s="22" t="s">
        <v>143</v>
      </c>
      <c r="I43" s="18" t="s">
        <v>159</v>
      </c>
      <c r="J43" s="30">
        <v>0</v>
      </c>
      <c r="K43" s="63">
        <v>26</v>
      </c>
      <c r="L43" s="65">
        <f t="shared" si="2"/>
        <v>26</v>
      </c>
      <c r="M43" s="63">
        <f t="shared" si="3"/>
        <v>43.333333333333336</v>
      </c>
      <c r="N43" s="78"/>
    </row>
    <row r="44" spans="1:14" ht="15.75" x14ac:dyDescent="0.25">
      <c r="A44" s="17">
        <v>38</v>
      </c>
      <c r="B44" s="21" t="s">
        <v>357</v>
      </c>
      <c r="C44" s="21" t="s">
        <v>52</v>
      </c>
      <c r="D44" s="21" t="s">
        <v>172</v>
      </c>
      <c r="E44" s="31" t="s">
        <v>10</v>
      </c>
      <c r="F44" s="38" t="s">
        <v>11</v>
      </c>
      <c r="G44" s="58">
        <v>40372</v>
      </c>
      <c r="H44" s="22" t="s">
        <v>358</v>
      </c>
      <c r="I44" s="21" t="s">
        <v>359</v>
      </c>
      <c r="J44" s="37">
        <v>0</v>
      </c>
      <c r="K44" s="63">
        <v>26</v>
      </c>
      <c r="L44" s="65">
        <f t="shared" si="2"/>
        <v>26</v>
      </c>
      <c r="M44" s="63">
        <f t="shared" si="3"/>
        <v>43.333333333333336</v>
      </c>
      <c r="N44" s="78"/>
    </row>
    <row r="45" spans="1:14" ht="15.75" x14ac:dyDescent="0.25">
      <c r="A45" s="17">
        <v>39</v>
      </c>
      <c r="B45" s="24" t="s">
        <v>476</v>
      </c>
      <c r="C45" s="22" t="s">
        <v>61</v>
      </c>
      <c r="D45" s="22" t="s">
        <v>477</v>
      </c>
      <c r="E45" s="38" t="s">
        <v>10</v>
      </c>
      <c r="F45" s="38" t="s">
        <v>11</v>
      </c>
      <c r="G45" s="59">
        <v>40388</v>
      </c>
      <c r="H45" s="24" t="s">
        <v>468</v>
      </c>
      <c r="I45" s="24" t="s">
        <v>472</v>
      </c>
      <c r="J45" s="31">
        <v>20</v>
      </c>
      <c r="K45" s="63">
        <v>6</v>
      </c>
      <c r="L45" s="65">
        <f t="shared" si="2"/>
        <v>26</v>
      </c>
      <c r="M45" s="63">
        <f t="shared" si="3"/>
        <v>43.333333333333336</v>
      </c>
      <c r="N45" s="78"/>
    </row>
    <row r="46" spans="1:14" ht="15.75" x14ac:dyDescent="0.25">
      <c r="A46" s="17">
        <v>40</v>
      </c>
      <c r="B46" s="21" t="s">
        <v>244</v>
      </c>
      <c r="C46" s="21" t="s">
        <v>132</v>
      </c>
      <c r="D46" s="21" t="s">
        <v>13</v>
      </c>
      <c r="E46" s="31" t="s">
        <v>10</v>
      </c>
      <c r="F46" s="38" t="s">
        <v>11</v>
      </c>
      <c r="G46" s="58">
        <v>40421</v>
      </c>
      <c r="H46" s="22" t="s">
        <v>212</v>
      </c>
      <c r="I46" s="21" t="s">
        <v>235</v>
      </c>
      <c r="J46" s="91">
        <v>0</v>
      </c>
      <c r="K46" s="63">
        <v>26</v>
      </c>
      <c r="L46" s="65">
        <f t="shared" si="2"/>
        <v>26</v>
      </c>
      <c r="M46" s="63">
        <f t="shared" si="3"/>
        <v>43.333333333333336</v>
      </c>
      <c r="N46" s="78"/>
    </row>
    <row r="47" spans="1:14" ht="15.75" x14ac:dyDescent="0.25">
      <c r="A47" s="17">
        <v>41</v>
      </c>
      <c r="B47" s="85" t="s">
        <v>424</v>
      </c>
      <c r="C47" s="85" t="s">
        <v>90</v>
      </c>
      <c r="D47" s="85" t="s">
        <v>81</v>
      </c>
      <c r="E47" s="80" t="s">
        <v>10</v>
      </c>
      <c r="F47" s="38" t="s">
        <v>11</v>
      </c>
      <c r="G47" s="84">
        <v>40392</v>
      </c>
      <c r="H47" s="85" t="s">
        <v>407</v>
      </c>
      <c r="I47" s="85" t="s">
        <v>432</v>
      </c>
      <c r="J47" s="30">
        <v>9.5</v>
      </c>
      <c r="K47" s="63">
        <v>16</v>
      </c>
      <c r="L47" s="65">
        <f t="shared" si="2"/>
        <v>25.5</v>
      </c>
      <c r="M47" s="63">
        <f t="shared" si="3"/>
        <v>42.5</v>
      </c>
      <c r="N47" s="78"/>
    </row>
    <row r="48" spans="1:14" ht="15.75" x14ac:dyDescent="0.25">
      <c r="A48" s="17">
        <v>42</v>
      </c>
      <c r="B48" s="73" t="s">
        <v>600</v>
      </c>
      <c r="C48" s="74" t="s">
        <v>98</v>
      </c>
      <c r="D48" s="74" t="s">
        <v>73</v>
      </c>
      <c r="E48" s="75" t="s">
        <v>10</v>
      </c>
      <c r="F48" s="38" t="s">
        <v>11</v>
      </c>
      <c r="G48" s="76">
        <v>40599</v>
      </c>
      <c r="H48" s="77" t="s">
        <v>358</v>
      </c>
      <c r="I48" s="74" t="s">
        <v>362</v>
      </c>
      <c r="J48" s="39">
        <v>0</v>
      </c>
      <c r="K48" s="63">
        <v>25</v>
      </c>
      <c r="L48" s="65">
        <f t="shared" si="2"/>
        <v>25</v>
      </c>
      <c r="M48" s="63">
        <f t="shared" si="3"/>
        <v>41.666666666666664</v>
      </c>
      <c r="N48" s="78"/>
    </row>
    <row r="49" spans="1:14" ht="15.75" x14ac:dyDescent="0.25">
      <c r="A49" s="17">
        <v>43</v>
      </c>
      <c r="B49" s="16" t="s">
        <v>112</v>
      </c>
      <c r="C49" s="16" t="s">
        <v>52</v>
      </c>
      <c r="D49" s="57" t="s">
        <v>84</v>
      </c>
      <c r="E49" s="32" t="s">
        <v>10</v>
      </c>
      <c r="F49" s="38" t="s">
        <v>11</v>
      </c>
      <c r="G49" s="61">
        <v>40303</v>
      </c>
      <c r="H49" s="22" t="s">
        <v>93</v>
      </c>
      <c r="I49" s="16" t="s">
        <v>94</v>
      </c>
      <c r="J49" s="32">
        <v>9</v>
      </c>
      <c r="K49" s="63">
        <v>15</v>
      </c>
      <c r="L49" s="65">
        <f t="shared" si="2"/>
        <v>24</v>
      </c>
      <c r="M49" s="63">
        <f t="shared" si="3"/>
        <v>40</v>
      </c>
      <c r="N49" s="90"/>
    </row>
    <row r="50" spans="1:14" ht="15.75" x14ac:dyDescent="0.25">
      <c r="A50" s="17">
        <v>44</v>
      </c>
      <c r="B50" s="86" t="s">
        <v>535</v>
      </c>
      <c r="C50" s="86" t="s">
        <v>236</v>
      </c>
      <c r="D50" s="88" t="s">
        <v>81</v>
      </c>
      <c r="E50" s="80" t="s">
        <v>10</v>
      </c>
      <c r="F50" s="38" t="s">
        <v>11</v>
      </c>
      <c r="G50" s="81">
        <v>40521</v>
      </c>
      <c r="H50" s="87" t="s">
        <v>524</v>
      </c>
      <c r="I50" s="87" t="s">
        <v>235</v>
      </c>
      <c r="J50" s="38">
        <v>12</v>
      </c>
      <c r="K50" s="63">
        <v>12</v>
      </c>
      <c r="L50" s="65">
        <f t="shared" si="2"/>
        <v>24</v>
      </c>
      <c r="M50" s="63">
        <f t="shared" si="3"/>
        <v>40</v>
      </c>
      <c r="N50" s="90"/>
    </row>
    <row r="51" spans="1:14" ht="15.75" x14ac:dyDescent="0.25">
      <c r="A51" s="17">
        <v>45</v>
      </c>
      <c r="B51" s="18" t="s">
        <v>506</v>
      </c>
      <c r="C51" s="18" t="s">
        <v>507</v>
      </c>
      <c r="D51" s="56" t="s">
        <v>194</v>
      </c>
      <c r="E51" s="30" t="s">
        <v>10</v>
      </c>
      <c r="F51" s="38" t="s">
        <v>11</v>
      </c>
      <c r="G51" s="59">
        <v>40693</v>
      </c>
      <c r="H51" s="22" t="s">
        <v>493</v>
      </c>
      <c r="I51" s="18" t="s">
        <v>502</v>
      </c>
      <c r="J51" s="91">
        <v>0</v>
      </c>
      <c r="K51" s="63">
        <v>22</v>
      </c>
      <c r="L51" s="65">
        <f t="shared" si="2"/>
        <v>22</v>
      </c>
      <c r="M51" s="63">
        <f t="shared" si="3"/>
        <v>36.666666666666664</v>
      </c>
      <c r="N51" s="90"/>
    </row>
    <row r="52" spans="1:14" ht="15.75" x14ac:dyDescent="0.25">
      <c r="A52" s="17">
        <v>46</v>
      </c>
      <c r="B52" s="24" t="s">
        <v>479</v>
      </c>
      <c r="C52" s="18" t="s">
        <v>368</v>
      </c>
      <c r="D52" s="56" t="s">
        <v>129</v>
      </c>
      <c r="E52" s="30" t="s">
        <v>10</v>
      </c>
      <c r="F52" s="38" t="s">
        <v>11</v>
      </c>
      <c r="G52" s="60">
        <v>40356</v>
      </c>
      <c r="H52" s="24" t="s">
        <v>468</v>
      </c>
      <c r="I52" s="24" t="s">
        <v>480</v>
      </c>
      <c r="J52" s="30">
        <v>3.5</v>
      </c>
      <c r="K52" s="63">
        <v>17</v>
      </c>
      <c r="L52" s="65">
        <f t="shared" si="2"/>
        <v>20.5</v>
      </c>
      <c r="M52" s="63">
        <f t="shared" si="3"/>
        <v>34.166666666666664</v>
      </c>
      <c r="N52" s="90"/>
    </row>
    <row r="53" spans="1:14" ht="15.75" x14ac:dyDescent="0.25">
      <c r="A53" s="17">
        <v>47</v>
      </c>
      <c r="B53" s="83" t="s">
        <v>268</v>
      </c>
      <c r="C53" s="83" t="s">
        <v>271</v>
      </c>
      <c r="D53" s="116" t="s">
        <v>523</v>
      </c>
      <c r="E53" s="80" t="s">
        <v>10</v>
      </c>
      <c r="F53" s="38" t="s">
        <v>11</v>
      </c>
      <c r="G53" s="84">
        <v>40323</v>
      </c>
      <c r="H53" s="19" t="s">
        <v>454</v>
      </c>
      <c r="I53" s="85" t="s">
        <v>604</v>
      </c>
      <c r="J53" s="30">
        <v>12</v>
      </c>
      <c r="K53" s="63">
        <v>8</v>
      </c>
      <c r="L53" s="65">
        <f t="shared" si="2"/>
        <v>20</v>
      </c>
      <c r="M53" s="63">
        <f t="shared" si="3"/>
        <v>33.333333333333336</v>
      </c>
      <c r="N53" s="90"/>
    </row>
    <row r="54" spans="1:14" ht="15.75" x14ac:dyDescent="0.25">
      <c r="A54" s="17">
        <v>48</v>
      </c>
      <c r="B54" s="18" t="s">
        <v>54</v>
      </c>
      <c r="C54" s="18" t="s">
        <v>55</v>
      </c>
      <c r="D54" s="56" t="s">
        <v>56</v>
      </c>
      <c r="E54" s="30" t="s">
        <v>19</v>
      </c>
      <c r="F54" s="38" t="s">
        <v>11</v>
      </c>
      <c r="G54" s="59">
        <v>40390</v>
      </c>
      <c r="H54" s="22" t="s">
        <v>49</v>
      </c>
      <c r="I54" s="18" t="s">
        <v>57</v>
      </c>
      <c r="J54" s="91">
        <v>15</v>
      </c>
      <c r="K54" s="63">
        <v>5</v>
      </c>
      <c r="L54" s="65">
        <f t="shared" si="2"/>
        <v>20</v>
      </c>
      <c r="M54" s="63">
        <f t="shared" si="3"/>
        <v>33.333333333333336</v>
      </c>
      <c r="N54" s="90"/>
    </row>
    <row r="55" spans="1:14" ht="15.75" x14ac:dyDescent="0.25">
      <c r="A55" s="17">
        <v>49</v>
      </c>
      <c r="B55" s="79" t="s">
        <v>336</v>
      </c>
      <c r="C55" s="79" t="s">
        <v>337</v>
      </c>
      <c r="D55" s="115" t="s">
        <v>45</v>
      </c>
      <c r="E55" s="80" t="s">
        <v>10</v>
      </c>
      <c r="F55" s="38" t="s">
        <v>11</v>
      </c>
      <c r="G55" s="81">
        <v>40182</v>
      </c>
      <c r="H55" s="82" t="s">
        <v>534</v>
      </c>
      <c r="I55" s="82" t="s">
        <v>455</v>
      </c>
      <c r="J55" s="68">
        <v>8.5</v>
      </c>
      <c r="K55" s="63">
        <v>11</v>
      </c>
      <c r="L55" s="65">
        <f t="shared" si="2"/>
        <v>19.5</v>
      </c>
      <c r="M55" s="63">
        <f t="shared" si="3"/>
        <v>32.5</v>
      </c>
      <c r="N55" s="90"/>
    </row>
    <row r="56" spans="1:14" ht="15.75" x14ac:dyDescent="0.25">
      <c r="A56" s="17">
        <v>50</v>
      </c>
      <c r="B56" s="16" t="s">
        <v>575</v>
      </c>
      <c r="C56" s="16" t="s">
        <v>113</v>
      </c>
      <c r="D56" s="57" t="s">
        <v>136</v>
      </c>
      <c r="E56" s="32" t="s">
        <v>19</v>
      </c>
      <c r="F56" s="38" t="s">
        <v>11</v>
      </c>
      <c r="G56" s="61">
        <v>40235</v>
      </c>
      <c r="H56" s="22" t="s">
        <v>276</v>
      </c>
      <c r="I56" s="22" t="s">
        <v>273</v>
      </c>
      <c r="J56" s="30">
        <v>0</v>
      </c>
      <c r="K56" s="63">
        <v>19</v>
      </c>
      <c r="L56" s="65">
        <f t="shared" si="2"/>
        <v>19</v>
      </c>
      <c r="M56" s="63">
        <f t="shared" si="3"/>
        <v>31.666666666666668</v>
      </c>
      <c r="N56" s="90"/>
    </row>
    <row r="57" spans="1:14" ht="15.75" x14ac:dyDescent="0.25">
      <c r="A57" s="17">
        <v>51</v>
      </c>
      <c r="B57" s="18" t="s">
        <v>312</v>
      </c>
      <c r="C57" s="18" t="s">
        <v>282</v>
      </c>
      <c r="D57" s="18" t="s">
        <v>44</v>
      </c>
      <c r="E57" s="30" t="s">
        <v>10</v>
      </c>
      <c r="F57" s="38" t="s">
        <v>11</v>
      </c>
      <c r="G57" s="62">
        <v>40493</v>
      </c>
      <c r="H57" s="19" t="s">
        <v>293</v>
      </c>
      <c r="I57" s="18" t="s">
        <v>311</v>
      </c>
      <c r="J57" s="39">
        <v>5.5</v>
      </c>
      <c r="K57" s="63">
        <v>13</v>
      </c>
      <c r="L57" s="65">
        <f t="shared" si="2"/>
        <v>18.5</v>
      </c>
      <c r="M57" s="63">
        <f t="shared" si="3"/>
        <v>30.833333333333332</v>
      </c>
      <c r="N57" s="90"/>
    </row>
    <row r="58" spans="1:14" ht="15.75" x14ac:dyDescent="0.25">
      <c r="A58" s="17">
        <v>52</v>
      </c>
      <c r="B58" s="18" t="s">
        <v>504</v>
      </c>
      <c r="C58" s="18" t="s">
        <v>505</v>
      </c>
      <c r="D58" s="56" t="s">
        <v>65</v>
      </c>
      <c r="E58" s="30" t="s">
        <v>10</v>
      </c>
      <c r="F58" s="38" t="s">
        <v>11</v>
      </c>
      <c r="G58" s="59">
        <v>40316</v>
      </c>
      <c r="H58" s="22" t="s">
        <v>493</v>
      </c>
      <c r="I58" s="18" t="s">
        <v>502</v>
      </c>
      <c r="J58" s="91">
        <v>3.5</v>
      </c>
      <c r="K58" s="63">
        <v>13</v>
      </c>
      <c r="L58" s="65">
        <f t="shared" si="2"/>
        <v>16.5</v>
      </c>
      <c r="M58" s="63">
        <f t="shared" si="3"/>
        <v>27.5</v>
      </c>
      <c r="N58" s="90"/>
    </row>
    <row r="59" spans="1:14" ht="15.75" x14ac:dyDescent="0.25">
      <c r="A59" s="17">
        <v>53</v>
      </c>
      <c r="B59" s="83" t="s">
        <v>409</v>
      </c>
      <c r="C59" s="83" t="s">
        <v>26</v>
      </c>
      <c r="D59" s="116" t="s">
        <v>65</v>
      </c>
      <c r="E59" s="80" t="s">
        <v>10</v>
      </c>
      <c r="F59" s="38" t="s">
        <v>11</v>
      </c>
      <c r="G59" s="84">
        <v>40546</v>
      </c>
      <c r="H59" s="85" t="s">
        <v>277</v>
      </c>
      <c r="I59" s="85" t="s">
        <v>275</v>
      </c>
      <c r="J59" s="30">
        <v>11</v>
      </c>
      <c r="K59" s="63">
        <v>4</v>
      </c>
      <c r="L59" s="65">
        <f t="shared" si="2"/>
        <v>15</v>
      </c>
      <c r="M59" s="63">
        <f t="shared" si="3"/>
        <v>25</v>
      </c>
      <c r="N59" s="90"/>
    </row>
    <row r="60" spans="1:14" ht="15.75" x14ac:dyDescent="0.25">
      <c r="A60" s="17">
        <v>54</v>
      </c>
      <c r="B60" s="21" t="s">
        <v>506</v>
      </c>
      <c r="C60" s="16" t="s">
        <v>48</v>
      </c>
      <c r="D60" s="57" t="s">
        <v>194</v>
      </c>
      <c r="E60" s="32" t="s">
        <v>10</v>
      </c>
      <c r="F60" s="38" t="s">
        <v>11</v>
      </c>
      <c r="G60" s="58">
        <v>40538</v>
      </c>
      <c r="H60" s="21" t="s">
        <v>139</v>
      </c>
      <c r="I60" s="21" t="s">
        <v>141</v>
      </c>
      <c r="J60" s="91">
        <v>0</v>
      </c>
      <c r="K60" s="63">
        <v>14</v>
      </c>
      <c r="L60" s="65">
        <f t="shared" si="2"/>
        <v>14</v>
      </c>
      <c r="M60" s="63">
        <f t="shared" si="3"/>
        <v>23.333333333333332</v>
      </c>
      <c r="N60" s="90"/>
    </row>
    <row r="61" spans="1:14" ht="15.75" x14ac:dyDescent="0.25">
      <c r="A61" s="17">
        <v>55</v>
      </c>
      <c r="B61" s="21" t="s">
        <v>334</v>
      </c>
      <c r="C61" s="21" t="s">
        <v>43</v>
      </c>
      <c r="D61" s="55" t="s">
        <v>13</v>
      </c>
      <c r="E61" s="31" t="s">
        <v>10</v>
      </c>
      <c r="F61" s="38" t="s">
        <v>11</v>
      </c>
      <c r="G61" s="58">
        <v>40504</v>
      </c>
      <c r="H61" s="22" t="s">
        <v>332</v>
      </c>
      <c r="I61" s="18" t="s">
        <v>335</v>
      </c>
      <c r="J61" s="91">
        <v>5</v>
      </c>
      <c r="K61" s="63">
        <v>8</v>
      </c>
      <c r="L61" s="65">
        <f t="shared" si="2"/>
        <v>13</v>
      </c>
      <c r="M61" s="63">
        <f t="shared" si="3"/>
        <v>21.666666666666668</v>
      </c>
      <c r="N61" s="90"/>
    </row>
    <row r="66" spans="8:8" ht="15.75" x14ac:dyDescent="0.25">
      <c r="H66" s="35" t="s">
        <v>611</v>
      </c>
    </row>
    <row r="67" spans="8:8" ht="15.75" x14ac:dyDescent="0.25">
      <c r="H67" s="35" t="s">
        <v>612</v>
      </c>
    </row>
    <row r="68" spans="8:8" ht="15.75" x14ac:dyDescent="0.25">
      <c r="H68" s="35" t="s">
        <v>613</v>
      </c>
    </row>
    <row r="69" spans="8:8" ht="15.75" x14ac:dyDescent="0.25">
      <c r="H69" s="35" t="s">
        <v>614</v>
      </c>
    </row>
    <row r="70" spans="8:8" ht="15.75" x14ac:dyDescent="0.25">
      <c r="H70" s="35" t="s">
        <v>615</v>
      </c>
    </row>
    <row r="71" spans="8:8" ht="15.75" x14ac:dyDescent="0.25">
      <c r="H71" s="35" t="s">
        <v>616</v>
      </c>
    </row>
    <row r="72" spans="8:8" ht="15.75" x14ac:dyDescent="0.25">
      <c r="H72" s="35" t="s">
        <v>617</v>
      </c>
    </row>
    <row r="73" spans="8:8" ht="15.75" x14ac:dyDescent="0.25">
      <c r="H73" s="35" t="s">
        <v>618</v>
      </c>
    </row>
    <row r="74" spans="8:8" ht="15.75" x14ac:dyDescent="0.25">
      <c r="H74" s="35" t="s">
        <v>619</v>
      </c>
    </row>
    <row r="75" spans="8:8" ht="15.75" x14ac:dyDescent="0.25">
      <c r="H75" s="35" t="s">
        <v>620</v>
      </c>
    </row>
    <row r="76" spans="8:8" ht="15.75" x14ac:dyDescent="0.25">
      <c r="H76" s="35" t="s">
        <v>621</v>
      </c>
    </row>
    <row r="77" spans="8:8" ht="15.75" x14ac:dyDescent="0.25">
      <c r="H77" s="35" t="s">
        <v>622</v>
      </c>
    </row>
    <row r="78" spans="8:8" ht="15.75" x14ac:dyDescent="0.25">
      <c r="H78" s="35" t="s">
        <v>623</v>
      </c>
    </row>
    <row r="79" spans="8:8" ht="15.75" x14ac:dyDescent="0.25">
      <c r="H79" s="35" t="s">
        <v>624</v>
      </c>
    </row>
    <row r="80" spans="8:8" ht="15.75" x14ac:dyDescent="0.25">
      <c r="H80" s="35" t="s">
        <v>625</v>
      </c>
    </row>
    <row r="81" spans="8:8" ht="15.75" x14ac:dyDescent="0.25">
      <c r="H81" s="35" t="s">
        <v>626</v>
      </c>
    </row>
    <row r="82" spans="8:8" ht="15.75" x14ac:dyDescent="0.25">
      <c r="H82" s="35" t="s">
        <v>627</v>
      </c>
    </row>
    <row r="83" spans="8:8" ht="15.75" x14ac:dyDescent="0.25">
      <c r="H83" s="35" t="s">
        <v>628</v>
      </c>
    </row>
    <row r="84" spans="8:8" ht="15.75" x14ac:dyDescent="0.25">
      <c r="H84" s="35" t="s">
        <v>629</v>
      </c>
    </row>
    <row r="85" spans="8:8" ht="15.75" x14ac:dyDescent="0.25">
      <c r="H85" s="35" t="s">
        <v>630</v>
      </c>
    </row>
  </sheetData>
  <sortState ref="A7:M63">
    <sortCondition descending="1" ref="L7:L63"/>
  </sortState>
  <pageMargins left="0.7" right="0.7" top="0.75" bottom="0.75" header="0.3" footer="0.3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6"/>
  <sheetViews>
    <sheetView view="pageBreakPreview" topLeftCell="A19" zoomScaleNormal="100" zoomScaleSheetLayoutView="100" workbookViewId="0">
      <selection activeCell="E35" sqref="E35"/>
    </sheetView>
  </sheetViews>
  <sheetFormatPr defaultRowHeight="15" x14ac:dyDescent="0.25"/>
  <cols>
    <col min="1" max="1" width="4.5703125" customWidth="1"/>
    <col min="2" max="2" width="16.42578125" customWidth="1"/>
    <col min="3" max="3" width="15.140625" customWidth="1"/>
    <col min="4" max="4" width="14.7109375" customWidth="1"/>
    <col min="6" max="7" width="11.28515625" bestFit="1" customWidth="1"/>
    <col min="8" max="8" width="40.28515625" customWidth="1"/>
    <col min="9" max="9" width="39.7109375" customWidth="1"/>
    <col min="10" max="10" width="9.28515625" bestFit="1" customWidth="1"/>
    <col min="13" max="13" width="14.85546875" customWidth="1"/>
    <col min="14" max="14" width="13" customWidth="1"/>
  </cols>
  <sheetData>
    <row r="2" spans="1:14" ht="15.75" x14ac:dyDescent="0.25">
      <c r="A2" s="72"/>
      <c r="B2" s="72"/>
      <c r="C2" s="72"/>
      <c r="D2" s="72"/>
      <c r="E2" s="47"/>
      <c r="F2" s="47" t="s">
        <v>590</v>
      </c>
      <c r="G2" s="47"/>
      <c r="H2" s="47"/>
      <c r="I2" s="47"/>
      <c r="J2" s="47"/>
      <c r="K2" s="72"/>
      <c r="L2" s="72"/>
      <c r="M2" s="72"/>
      <c r="N2" s="72"/>
    </row>
    <row r="3" spans="1:14" ht="15.75" x14ac:dyDescent="0.25">
      <c r="A3" s="72"/>
      <c r="B3" s="72"/>
      <c r="C3" s="72"/>
      <c r="D3" s="72"/>
      <c r="E3" s="48"/>
      <c r="F3" s="48" t="s">
        <v>631</v>
      </c>
      <c r="G3" s="48"/>
      <c r="H3" s="48"/>
      <c r="I3" s="48"/>
      <c r="J3" s="48"/>
      <c r="K3" s="72"/>
      <c r="L3" s="72"/>
      <c r="M3" s="72"/>
      <c r="N3" s="72"/>
    </row>
    <row r="4" spans="1:14" ht="15.75" x14ac:dyDescent="0.25">
      <c r="A4" s="29"/>
      <c r="B4" s="49" t="s">
        <v>591</v>
      </c>
      <c r="C4" s="49" t="s">
        <v>592</v>
      </c>
      <c r="D4" s="50"/>
      <c r="E4" s="72"/>
      <c r="F4" s="72"/>
      <c r="G4" s="49"/>
      <c r="H4" s="49"/>
      <c r="I4" s="49" t="s">
        <v>593</v>
      </c>
      <c r="J4" s="102">
        <v>9</v>
      </c>
      <c r="K4" s="106"/>
      <c r="L4" s="72"/>
      <c r="M4" s="72"/>
      <c r="N4" s="72"/>
    </row>
    <row r="5" spans="1:14" ht="15.75" x14ac:dyDescent="0.25">
      <c r="A5" s="51" t="s">
        <v>594</v>
      </c>
      <c r="B5" s="51"/>
      <c r="C5" s="72"/>
      <c r="D5" s="101">
        <v>100</v>
      </c>
      <c r="E5" s="72"/>
      <c r="F5" s="72"/>
      <c r="G5" s="52"/>
      <c r="H5" s="51"/>
      <c r="I5" s="51" t="s">
        <v>595</v>
      </c>
      <c r="J5" s="51" t="s">
        <v>610</v>
      </c>
      <c r="K5" s="106"/>
      <c r="L5" s="72"/>
      <c r="M5" s="72"/>
      <c r="N5" s="72"/>
    </row>
    <row r="6" spans="1:14" ht="31.5" x14ac:dyDescent="0.25">
      <c r="A6" s="33" t="s">
        <v>0</v>
      </c>
      <c r="B6" s="33" t="s">
        <v>1</v>
      </c>
      <c r="C6" s="33" t="s">
        <v>2</v>
      </c>
      <c r="D6" s="33" t="s">
        <v>3</v>
      </c>
      <c r="E6" s="33" t="s">
        <v>4</v>
      </c>
      <c r="F6" s="33" t="s">
        <v>5</v>
      </c>
      <c r="G6" s="33" t="s">
        <v>6</v>
      </c>
      <c r="H6" s="33" t="s">
        <v>7</v>
      </c>
      <c r="I6" s="33" t="s">
        <v>8</v>
      </c>
      <c r="J6" s="33" t="s">
        <v>605</v>
      </c>
      <c r="K6" s="33" t="s">
        <v>606</v>
      </c>
      <c r="L6" s="33" t="s">
        <v>607</v>
      </c>
      <c r="M6" s="33" t="s">
        <v>608</v>
      </c>
      <c r="N6" s="33" t="s">
        <v>609</v>
      </c>
    </row>
    <row r="7" spans="1:14" s="127" customFormat="1" ht="15.75" x14ac:dyDescent="0.25">
      <c r="A7" s="119">
        <v>1</v>
      </c>
      <c r="B7" s="132" t="s">
        <v>268</v>
      </c>
      <c r="C7" s="132" t="s">
        <v>245</v>
      </c>
      <c r="D7" s="132" t="s">
        <v>129</v>
      </c>
      <c r="E7" s="133" t="s">
        <v>10</v>
      </c>
      <c r="F7" s="120" t="s">
        <v>11</v>
      </c>
      <c r="G7" s="147">
        <v>40064</v>
      </c>
      <c r="H7" s="118" t="s">
        <v>358</v>
      </c>
      <c r="I7" s="128" t="s">
        <v>366</v>
      </c>
      <c r="J7" s="141">
        <v>25</v>
      </c>
      <c r="K7" s="123">
        <v>70</v>
      </c>
      <c r="L7" s="146">
        <f t="shared" ref="L7:L38" si="0">SUM(J7:K7)</f>
        <v>95</v>
      </c>
      <c r="M7" s="146">
        <f t="shared" ref="M7:M38" si="1">L7*100/100</f>
        <v>95</v>
      </c>
      <c r="N7" s="123" t="s">
        <v>456</v>
      </c>
    </row>
    <row r="8" spans="1:14" s="127" customFormat="1" ht="15.75" x14ac:dyDescent="0.25">
      <c r="A8" s="119">
        <v>2</v>
      </c>
      <c r="B8" s="149" t="s">
        <v>367</v>
      </c>
      <c r="C8" s="149" t="s">
        <v>368</v>
      </c>
      <c r="D8" s="149" t="s">
        <v>67</v>
      </c>
      <c r="E8" s="119" t="s">
        <v>10</v>
      </c>
      <c r="F8" s="120" t="s">
        <v>11</v>
      </c>
      <c r="G8" s="131">
        <v>40019</v>
      </c>
      <c r="H8" s="118" t="s">
        <v>358</v>
      </c>
      <c r="I8" s="118" t="s">
        <v>362</v>
      </c>
      <c r="J8" s="129">
        <v>23</v>
      </c>
      <c r="K8" s="123">
        <v>70</v>
      </c>
      <c r="L8" s="146">
        <f t="shared" si="0"/>
        <v>93</v>
      </c>
      <c r="M8" s="146">
        <f t="shared" si="1"/>
        <v>93</v>
      </c>
      <c r="N8" s="123" t="s">
        <v>457</v>
      </c>
    </row>
    <row r="9" spans="1:14" s="127" customFormat="1" ht="15.75" x14ac:dyDescent="0.25">
      <c r="A9" s="119">
        <v>3</v>
      </c>
      <c r="B9" s="128" t="s">
        <v>400</v>
      </c>
      <c r="C9" s="128" t="s">
        <v>127</v>
      </c>
      <c r="D9" s="128" t="s">
        <v>401</v>
      </c>
      <c r="E9" s="129" t="s">
        <v>10</v>
      </c>
      <c r="F9" s="120" t="s">
        <v>11</v>
      </c>
      <c r="G9" s="121">
        <v>40272</v>
      </c>
      <c r="H9" s="118" t="s">
        <v>392</v>
      </c>
      <c r="I9" s="128" t="s">
        <v>402</v>
      </c>
      <c r="J9" s="129">
        <v>14</v>
      </c>
      <c r="K9" s="123">
        <v>62</v>
      </c>
      <c r="L9" s="146">
        <f t="shared" si="0"/>
        <v>76</v>
      </c>
      <c r="M9" s="146">
        <f t="shared" si="1"/>
        <v>76</v>
      </c>
      <c r="N9" s="123" t="s">
        <v>457</v>
      </c>
    </row>
    <row r="10" spans="1:14" s="127" customFormat="1" ht="15.75" x14ac:dyDescent="0.25">
      <c r="A10" s="119">
        <v>4</v>
      </c>
      <c r="B10" s="132" t="s">
        <v>351</v>
      </c>
      <c r="C10" s="132" t="s">
        <v>365</v>
      </c>
      <c r="D10" s="132" t="s">
        <v>102</v>
      </c>
      <c r="E10" s="133" t="s">
        <v>10</v>
      </c>
      <c r="F10" s="120" t="s">
        <v>11</v>
      </c>
      <c r="G10" s="147">
        <v>40159</v>
      </c>
      <c r="H10" s="118" t="s">
        <v>358</v>
      </c>
      <c r="I10" s="128" t="s">
        <v>366</v>
      </c>
      <c r="J10" s="129">
        <v>11</v>
      </c>
      <c r="K10" s="123">
        <v>64</v>
      </c>
      <c r="L10" s="146">
        <f t="shared" si="0"/>
        <v>75</v>
      </c>
      <c r="M10" s="146">
        <f t="shared" si="1"/>
        <v>75</v>
      </c>
      <c r="N10" s="123" t="s">
        <v>457</v>
      </c>
    </row>
    <row r="11" spans="1:14" s="127" customFormat="1" ht="15.75" x14ac:dyDescent="0.25">
      <c r="A11" s="119">
        <v>5</v>
      </c>
      <c r="B11" s="128" t="s">
        <v>314</v>
      </c>
      <c r="C11" s="128" t="s">
        <v>315</v>
      </c>
      <c r="D11" s="128" t="s">
        <v>116</v>
      </c>
      <c r="E11" s="129" t="s">
        <v>10</v>
      </c>
      <c r="F11" s="120" t="s">
        <v>11</v>
      </c>
      <c r="G11" s="140">
        <v>40195</v>
      </c>
      <c r="H11" s="135" t="s">
        <v>316</v>
      </c>
      <c r="I11" s="128" t="s">
        <v>317</v>
      </c>
      <c r="J11" s="129">
        <v>9</v>
      </c>
      <c r="K11" s="123">
        <v>65</v>
      </c>
      <c r="L11" s="146">
        <f t="shared" si="0"/>
        <v>74</v>
      </c>
      <c r="M11" s="146">
        <f t="shared" si="1"/>
        <v>74</v>
      </c>
      <c r="N11" s="123" t="s">
        <v>457</v>
      </c>
    </row>
    <row r="12" spans="1:14" s="127" customFormat="1" ht="15.75" x14ac:dyDescent="0.25">
      <c r="A12" s="119">
        <v>6</v>
      </c>
      <c r="B12" s="128" t="s">
        <v>403</v>
      </c>
      <c r="C12" s="128" t="s">
        <v>77</v>
      </c>
      <c r="D12" s="128" t="s">
        <v>45</v>
      </c>
      <c r="E12" s="129" t="s">
        <v>10</v>
      </c>
      <c r="F12" s="120" t="s">
        <v>11</v>
      </c>
      <c r="G12" s="121">
        <v>40240</v>
      </c>
      <c r="H12" s="118" t="s">
        <v>392</v>
      </c>
      <c r="I12" s="128" t="s">
        <v>402</v>
      </c>
      <c r="J12" s="129">
        <v>12</v>
      </c>
      <c r="K12" s="123">
        <v>62</v>
      </c>
      <c r="L12" s="146">
        <f t="shared" si="0"/>
        <v>74</v>
      </c>
      <c r="M12" s="146">
        <f t="shared" si="1"/>
        <v>74</v>
      </c>
      <c r="N12" s="123" t="s">
        <v>457</v>
      </c>
    </row>
    <row r="13" spans="1:14" s="127" customFormat="1" ht="15.75" x14ac:dyDescent="0.25">
      <c r="A13" s="119">
        <v>7</v>
      </c>
      <c r="B13" s="132" t="s">
        <v>370</v>
      </c>
      <c r="C13" s="132" t="s">
        <v>108</v>
      </c>
      <c r="D13" s="132" t="s">
        <v>371</v>
      </c>
      <c r="E13" s="133" t="s">
        <v>10</v>
      </c>
      <c r="F13" s="120" t="s">
        <v>11</v>
      </c>
      <c r="G13" s="147">
        <v>40116</v>
      </c>
      <c r="H13" s="118" t="s">
        <v>358</v>
      </c>
      <c r="I13" s="128" t="s">
        <v>366</v>
      </c>
      <c r="J13" s="126">
        <v>2</v>
      </c>
      <c r="K13" s="161">
        <v>70</v>
      </c>
      <c r="L13" s="146">
        <f t="shared" si="0"/>
        <v>72</v>
      </c>
      <c r="M13" s="146">
        <f t="shared" si="1"/>
        <v>72</v>
      </c>
      <c r="N13" s="123" t="s">
        <v>457</v>
      </c>
    </row>
    <row r="14" spans="1:14" s="127" customFormat="1" ht="15.75" x14ac:dyDescent="0.25">
      <c r="A14" s="119">
        <v>8</v>
      </c>
      <c r="B14" s="132" t="s">
        <v>579</v>
      </c>
      <c r="C14" s="117" t="s">
        <v>546</v>
      </c>
      <c r="D14" s="117" t="s">
        <v>547</v>
      </c>
      <c r="E14" s="126" t="s">
        <v>10</v>
      </c>
      <c r="F14" s="120" t="s">
        <v>11</v>
      </c>
      <c r="G14" s="147">
        <v>40288</v>
      </c>
      <c r="H14" s="132" t="s">
        <v>139</v>
      </c>
      <c r="I14" s="132" t="s">
        <v>142</v>
      </c>
      <c r="J14" s="126">
        <v>19</v>
      </c>
      <c r="K14" s="151">
        <v>52</v>
      </c>
      <c r="L14" s="146">
        <f t="shared" si="0"/>
        <v>71</v>
      </c>
      <c r="M14" s="146">
        <f t="shared" si="1"/>
        <v>71</v>
      </c>
      <c r="N14" s="123" t="s">
        <v>457</v>
      </c>
    </row>
    <row r="15" spans="1:14" s="127" customFormat="1" ht="15.75" x14ac:dyDescent="0.25">
      <c r="A15" s="119">
        <v>9</v>
      </c>
      <c r="B15" s="117" t="s">
        <v>267</v>
      </c>
      <c r="C15" s="117" t="s">
        <v>52</v>
      </c>
      <c r="D15" s="117" t="s">
        <v>172</v>
      </c>
      <c r="E15" s="119" t="s">
        <v>10</v>
      </c>
      <c r="F15" s="120" t="s">
        <v>11</v>
      </c>
      <c r="G15" s="131">
        <v>39873</v>
      </c>
      <c r="H15" s="136" t="s">
        <v>544</v>
      </c>
      <c r="I15" s="136" t="s">
        <v>545</v>
      </c>
      <c r="J15" s="141">
        <v>0</v>
      </c>
      <c r="K15" s="123">
        <v>70</v>
      </c>
      <c r="L15" s="146">
        <f t="shared" si="0"/>
        <v>70</v>
      </c>
      <c r="M15" s="146">
        <f t="shared" si="1"/>
        <v>70</v>
      </c>
      <c r="N15" s="123" t="s">
        <v>457</v>
      </c>
    </row>
    <row r="16" spans="1:14" s="127" customFormat="1" ht="15.75" x14ac:dyDescent="0.25">
      <c r="A16" s="119">
        <v>10</v>
      </c>
      <c r="B16" s="132" t="s">
        <v>460</v>
      </c>
      <c r="C16" s="132" t="s">
        <v>203</v>
      </c>
      <c r="D16" s="132" t="s">
        <v>258</v>
      </c>
      <c r="E16" s="133" t="s">
        <v>19</v>
      </c>
      <c r="F16" s="120" t="s">
        <v>11</v>
      </c>
      <c r="G16" s="134">
        <v>39914</v>
      </c>
      <c r="H16" s="135" t="s">
        <v>454</v>
      </c>
      <c r="I16" s="132" t="s">
        <v>461</v>
      </c>
      <c r="J16" s="129">
        <v>0</v>
      </c>
      <c r="K16" s="123">
        <v>70</v>
      </c>
      <c r="L16" s="146">
        <f t="shared" si="0"/>
        <v>70</v>
      </c>
      <c r="M16" s="146">
        <f t="shared" si="1"/>
        <v>70</v>
      </c>
      <c r="N16" s="123" t="s">
        <v>457</v>
      </c>
    </row>
    <row r="17" spans="1:14" s="127" customFormat="1" ht="15.75" x14ac:dyDescent="0.25">
      <c r="A17" s="119">
        <v>11</v>
      </c>
      <c r="B17" s="132" t="s">
        <v>580</v>
      </c>
      <c r="C17" s="117" t="s">
        <v>578</v>
      </c>
      <c r="D17" s="117" t="s">
        <v>126</v>
      </c>
      <c r="E17" s="126" t="s">
        <v>19</v>
      </c>
      <c r="F17" s="120" t="s">
        <v>11</v>
      </c>
      <c r="G17" s="147">
        <v>39898</v>
      </c>
      <c r="H17" s="132" t="s">
        <v>139</v>
      </c>
      <c r="I17" s="132" t="s">
        <v>142</v>
      </c>
      <c r="J17" s="129">
        <v>0</v>
      </c>
      <c r="K17" s="123">
        <v>70</v>
      </c>
      <c r="L17" s="146">
        <f t="shared" si="0"/>
        <v>70</v>
      </c>
      <c r="M17" s="146">
        <f t="shared" si="1"/>
        <v>70</v>
      </c>
      <c r="N17" s="123" t="s">
        <v>457</v>
      </c>
    </row>
    <row r="18" spans="1:14" s="127" customFormat="1" ht="15.75" x14ac:dyDescent="0.25">
      <c r="A18" s="119">
        <v>12</v>
      </c>
      <c r="B18" s="143" t="s">
        <v>437</v>
      </c>
      <c r="C18" s="128" t="s">
        <v>185</v>
      </c>
      <c r="D18" s="128" t="s">
        <v>84</v>
      </c>
      <c r="E18" s="129" t="s">
        <v>10</v>
      </c>
      <c r="F18" s="120" t="s">
        <v>11</v>
      </c>
      <c r="G18" s="121">
        <v>39979</v>
      </c>
      <c r="H18" s="118" t="s">
        <v>407</v>
      </c>
      <c r="I18" s="128" t="s">
        <v>432</v>
      </c>
      <c r="J18" s="129">
        <v>0</v>
      </c>
      <c r="K18" s="123">
        <v>70</v>
      </c>
      <c r="L18" s="146">
        <f t="shared" si="0"/>
        <v>70</v>
      </c>
      <c r="M18" s="146">
        <f t="shared" si="1"/>
        <v>70</v>
      </c>
      <c r="N18" s="123" t="s">
        <v>457</v>
      </c>
    </row>
    <row r="19" spans="1:14" s="127" customFormat="1" ht="15.75" x14ac:dyDescent="0.25">
      <c r="A19" s="119">
        <v>13</v>
      </c>
      <c r="B19" s="143" t="s">
        <v>376</v>
      </c>
      <c r="C19" s="143" t="s">
        <v>146</v>
      </c>
      <c r="D19" s="143" t="s">
        <v>120</v>
      </c>
      <c r="E19" s="142" t="s">
        <v>10</v>
      </c>
      <c r="F19" s="120" t="s">
        <v>11</v>
      </c>
      <c r="G19" s="144">
        <v>40019</v>
      </c>
      <c r="H19" s="118" t="s">
        <v>358</v>
      </c>
      <c r="I19" s="143" t="s">
        <v>366</v>
      </c>
      <c r="J19" s="129">
        <v>0</v>
      </c>
      <c r="K19" s="123">
        <v>67</v>
      </c>
      <c r="L19" s="146">
        <f t="shared" si="0"/>
        <v>67</v>
      </c>
      <c r="M19" s="146">
        <f t="shared" si="1"/>
        <v>67</v>
      </c>
      <c r="N19" s="123" t="s">
        <v>457</v>
      </c>
    </row>
    <row r="20" spans="1:14" s="127" customFormat="1" ht="15.75" x14ac:dyDescent="0.25">
      <c r="A20" s="119">
        <v>14</v>
      </c>
      <c r="B20" s="132" t="s">
        <v>369</v>
      </c>
      <c r="C20" s="132" t="s">
        <v>271</v>
      </c>
      <c r="D20" s="132" t="s">
        <v>155</v>
      </c>
      <c r="E20" s="133" t="s">
        <v>10</v>
      </c>
      <c r="F20" s="120" t="s">
        <v>11</v>
      </c>
      <c r="G20" s="147">
        <v>40181</v>
      </c>
      <c r="H20" s="118" t="s">
        <v>358</v>
      </c>
      <c r="I20" s="128" t="s">
        <v>366</v>
      </c>
      <c r="J20" s="133">
        <v>8</v>
      </c>
      <c r="K20" s="123">
        <v>57</v>
      </c>
      <c r="L20" s="146">
        <f t="shared" si="0"/>
        <v>65</v>
      </c>
      <c r="M20" s="146">
        <f t="shared" si="1"/>
        <v>65</v>
      </c>
      <c r="N20" s="123" t="s">
        <v>457</v>
      </c>
    </row>
    <row r="21" spans="1:14" s="127" customFormat="1" ht="15.75" x14ac:dyDescent="0.25">
      <c r="A21" s="119">
        <v>15</v>
      </c>
      <c r="B21" s="143" t="s">
        <v>484</v>
      </c>
      <c r="C21" s="132" t="s">
        <v>21</v>
      </c>
      <c r="D21" s="132" t="s">
        <v>129</v>
      </c>
      <c r="E21" s="129" t="s">
        <v>10</v>
      </c>
      <c r="F21" s="120" t="s">
        <v>11</v>
      </c>
      <c r="G21" s="144">
        <v>40070</v>
      </c>
      <c r="H21" s="143" t="s">
        <v>468</v>
      </c>
      <c r="I21" s="143" t="s">
        <v>483</v>
      </c>
      <c r="J21" s="126">
        <v>0</v>
      </c>
      <c r="K21" s="151">
        <v>65</v>
      </c>
      <c r="L21" s="146">
        <f t="shared" si="0"/>
        <v>65</v>
      </c>
      <c r="M21" s="146">
        <f t="shared" si="1"/>
        <v>65</v>
      </c>
      <c r="N21" s="123" t="s">
        <v>457</v>
      </c>
    </row>
    <row r="22" spans="1:14" ht="15.75" x14ac:dyDescent="0.25">
      <c r="A22" s="71">
        <v>16</v>
      </c>
      <c r="B22" s="16" t="s">
        <v>542</v>
      </c>
      <c r="C22" s="16" t="s">
        <v>282</v>
      </c>
      <c r="D22" s="16" t="s">
        <v>70</v>
      </c>
      <c r="E22" s="71" t="s">
        <v>10</v>
      </c>
      <c r="F22" s="38" t="s">
        <v>11</v>
      </c>
      <c r="G22" s="25">
        <v>39896</v>
      </c>
      <c r="H22" s="22" t="s">
        <v>407</v>
      </c>
      <c r="I22" s="53" t="s">
        <v>543</v>
      </c>
      <c r="J22" s="30">
        <v>4</v>
      </c>
      <c r="K22" s="103">
        <v>60</v>
      </c>
      <c r="L22" s="104">
        <f t="shared" si="0"/>
        <v>64</v>
      </c>
      <c r="M22" s="104">
        <f t="shared" si="1"/>
        <v>64</v>
      </c>
      <c r="N22" s="103"/>
    </row>
    <row r="23" spans="1:14" ht="15.75" x14ac:dyDescent="0.25">
      <c r="A23" s="71">
        <v>17</v>
      </c>
      <c r="B23" s="16" t="s">
        <v>539</v>
      </c>
      <c r="C23" s="16" t="s">
        <v>540</v>
      </c>
      <c r="D23" s="16" t="s">
        <v>82</v>
      </c>
      <c r="E23" s="71" t="s">
        <v>10</v>
      </c>
      <c r="F23" s="38" t="s">
        <v>11</v>
      </c>
      <c r="G23" s="28">
        <v>39844</v>
      </c>
      <c r="H23" s="22" t="s">
        <v>541</v>
      </c>
      <c r="I23" s="28" t="s">
        <v>141</v>
      </c>
      <c r="J23" s="111">
        <v>11</v>
      </c>
      <c r="K23" s="103">
        <v>52</v>
      </c>
      <c r="L23" s="104">
        <f t="shared" si="0"/>
        <v>63</v>
      </c>
      <c r="M23" s="104">
        <f t="shared" si="1"/>
        <v>63</v>
      </c>
      <c r="N23" s="103"/>
    </row>
    <row r="24" spans="1:14" ht="15.75" x14ac:dyDescent="0.25">
      <c r="A24" s="71">
        <v>18</v>
      </c>
      <c r="B24" s="21" t="s">
        <v>76</v>
      </c>
      <c r="C24" s="21" t="s">
        <v>77</v>
      </c>
      <c r="D24" s="21" t="s">
        <v>78</v>
      </c>
      <c r="E24" s="31" t="s">
        <v>10</v>
      </c>
      <c r="F24" s="38" t="s">
        <v>11</v>
      </c>
      <c r="G24" s="23">
        <v>39975</v>
      </c>
      <c r="H24" s="22" t="s">
        <v>49</v>
      </c>
      <c r="I24" s="18" t="s">
        <v>24</v>
      </c>
      <c r="J24" s="30">
        <v>22</v>
      </c>
      <c r="K24" s="103">
        <v>40</v>
      </c>
      <c r="L24" s="104">
        <f t="shared" si="0"/>
        <v>62</v>
      </c>
      <c r="M24" s="104">
        <f t="shared" si="1"/>
        <v>62</v>
      </c>
      <c r="N24" s="103"/>
    </row>
    <row r="25" spans="1:14" ht="15.75" x14ac:dyDescent="0.25">
      <c r="A25" s="71">
        <v>19</v>
      </c>
      <c r="B25" s="18" t="s">
        <v>508</v>
      </c>
      <c r="C25" s="18" t="s">
        <v>415</v>
      </c>
      <c r="D25" s="18" t="s">
        <v>116</v>
      </c>
      <c r="E25" s="30" t="s">
        <v>10</v>
      </c>
      <c r="F25" s="38" t="s">
        <v>11</v>
      </c>
      <c r="G25" s="25">
        <v>39925</v>
      </c>
      <c r="H25" s="22" t="s">
        <v>493</v>
      </c>
      <c r="I25" s="18" t="s">
        <v>502</v>
      </c>
      <c r="J25" s="32">
        <v>17</v>
      </c>
      <c r="K25" s="80">
        <v>44</v>
      </c>
      <c r="L25" s="104">
        <f t="shared" si="0"/>
        <v>61</v>
      </c>
      <c r="M25" s="104">
        <f t="shared" si="1"/>
        <v>61</v>
      </c>
      <c r="N25" s="103"/>
    </row>
    <row r="26" spans="1:14" ht="15.75" x14ac:dyDescent="0.25">
      <c r="A26" s="71">
        <v>20</v>
      </c>
      <c r="B26" s="21" t="s">
        <v>320</v>
      </c>
      <c r="C26" s="21" t="s">
        <v>321</v>
      </c>
      <c r="D26" s="21" t="s">
        <v>322</v>
      </c>
      <c r="E26" s="31" t="s">
        <v>10</v>
      </c>
      <c r="F26" s="38" t="s">
        <v>11</v>
      </c>
      <c r="G26" s="26">
        <v>39939</v>
      </c>
      <c r="H26" s="19" t="s">
        <v>316</v>
      </c>
      <c r="I26" s="18" t="s">
        <v>323</v>
      </c>
      <c r="J26" s="30">
        <v>11</v>
      </c>
      <c r="K26" s="103">
        <v>47</v>
      </c>
      <c r="L26" s="104">
        <f t="shared" si="0"/>
        <v>58</v>
      </c>
      <c r="M26" s="104">
        <f t="shared" si="1"/>
        <v>58</v>
      </c>
      <c r="N26" s="103"/>
    </row>
    <row r="27" spans="1:14" ht="15.75" x14ac:dyDescent="0.25">
      <c r="A27" s="71">
        <v>21</v>
      </c>
      <c r="B27" s="22" t="s">
        <v>537</v>
      </c>
      <c r="C27" s="22" t="s">
        <v>66</v>
      </c>
      <c r="D27" s="22" t="s">
        <v>128</v>
      </c>
      <c r="E27" s="71" t="s">
        <v>10</v>
      </c>
      <c r="F27" s="38" t="s">
        <v>11</v>
      </c>
      <c r="G27" s="25">
        <v>40079</v>
      </c>
      <c r="H27" s="22" t="s">
        <v>392</v>
      </c>
      <c r="I27" s="22" t="s">
        <v>538</v>
      </c>
      <c r="J27" s="30">
        <v>0</v>
      </c>
      <c r="K27" s="103">
        <v>57</v>
      </c>
      <c r="L27" s="104">
        <f t="shared" si="0"/>
        <v>57</v>
      </c>
      <c r="M27" s="104">
        <f t="shared" si="1"/>
        <v>57</v>
      </c>
      <c r="N27" s="103"/>
    </row>
    <row r="28" spans="1:14" ht="15.75" x14ac:dyDescent="0.25">
      <c r="A28" s="71">
        <v>22</v>
      </c>
      <c r="B28" s="24" t="s">
        <v>431</v>
      </c>
      <c r="C28" s="18" t="s">
        <v>90</v>
      </c>
      <c r="D28" s="18" t="s">
        <v>73</v>
      </c>
      <c r="E28" s="30" t="s">
        <v>10</v>
      </c>
      <c r="F28" s="38" t="s">
        <v>11</v>
      </c>
      <c r="G28" s="25">
        <v>39851</v>
      </c>
      <c r="H28" s="22" t="s">
        <v>407</v>
      </c>
      <c r="I28" s="18" t="s">
        <v>432</v>
      </c>
      <c r="J28" s="31">
        <v>14</v>
      </c>
      <c r="K28" s="103">
        <v>43</v>
      </c>
      <c r="L28" s="104">
        <f t="shared" si="0"/>
        <v>57</v>
      </c>
      <c r="M28" s="104">
        <f t="shared" si="1"/>
        <v>57</v>
      </c>
      <c r="N28" s="103"/>
    </row>
    <row r="29" spans="1:14" ht="15.75" x14ac:dyDescent="0.25">
      <c r="A29" s="71">
        <v>23</v>
      </c>
      <c r="B29" s="17" t="s">
        <v>374</v>
      </c>
      <c r="C29" s="17" t="s">
        <v>375</v>
      </c>
      <c r="D29" s="17" t="s">
        <v>27</v>
      </c>
      <c r="E29" s="71" t="s">
        <v>10</v>
      </c>
      <c r="F29" s="38" t="s">
        <v>11</v>
      </c>
      <c r="G29" s="28">
        <v>40178</v>
      </c>
      <c r="H29" s="22" t="s">
        <v>358</v>
      </c>
      <c r="I29" s="22" t="s">
        <v>373</v>
      </c>
      <c r="J29" s="32">
        <v>0</v>
      </c>
      <c r="K29" s="80">
        <v>55</v>
      </c>
      <c r="L29" s="104">
        <f t="shared" si="0"/>
        <v>55</v>
      </c>
      <c r="M29" s="104">
        <f t="shared" si="1"/>
        <v>55</v>
      </c>
      <c r="N29" s="103"/>
    </row>
    <row r="30" spans="1:14" ht="15.75" x14ac:dyDescent="0.25">
      <c r="A30" s="71">
        <v>24</v>
      </c>
      <c r="B30" s="21" t="s">
        <v>633</v>
      </c>
      <c r="C30" s="69" t="s">
        <v>15</v>
      </c>
      <c r="D30" s="69" t="s">
        <v>67</v>
      </c>
      <c r="E30" s="71" t="s">
        <v>10</v>
      </c>
      <c r="F30" s="38" t="s">
        <v>11</v>
      </c>
      <c r="G30" s="70">
        <v>40438</v>
      </c>
      <c r="H30" s="69" t="s">
        <v>526</v>
      </c>
      <c r="I30" s="69" t="s">
        <v>483</v>
      </c>
      <c r="J30" s="37">
        <v>14</v>
      </c>
      <c r="K30" s="103">
        <v>39</v>
      </c>
      <c r="L30" s="104">
        <f t="shared" si="0"/>
        <v>53</v>
      </c>
      <c r="M30" s="104">
        <f t="shared" si="1"/>
        <v>53</v>
      </c>
      <c r="N30" s="103"/>
    </row>
    <row r="31" spans="1:14" ht="15.75" x14ac:dyDescent="0.25">
      <c r="A31" s="71">
        <v>25</v>
      </c>
      <c r="B31" s="21" t="s">
        <v>581</v>
      </c>
      <c r="C31" s="16" t="s">
        <v>338</v>
      </c>
      <c r="D31" s="16" t="s">
        <v>570</v>
      </c>
      <c r="E31" s="32" t="s">
        <v>10</v>
      </c>
      <c r="F31" s="38" t="s">
        <v>11</v>
      </c>
      <c r="G31" s="23">
        <v>39968</v>
      </c>
      <c r="H31" s="21" t="s">
        <v>139</v>
      </c>
      <c r="I31" s="21" t="s">
        <v>142</v>
      </c>
      <c r="J31" s="32">
        <v>0</v>
      </c>
      <c r="K31" s="80">
        <v>49</v>
      </c>
      <c r="L31" s="104">
        <f t="shared" si="0"/>
        <v>49</v>
      </c>
      <c r="M31" s="104">
        <f t="shared" si="1"/>
        <v>49</v>
      </c>
      <c r="N31" s="103"/>
    </row>
    <row r="32" spans="1:14" ht="15.75" x14ac:dyDescent="0.25">
      <c r="A32" s="71">
        <v>26</v>
      </c>
      <c r="B32" s="18" t="s">
        <v>339</v>
      </c>
      <c r="C32" s="18" t="s">
        <v>146</v>
      </c>
      <c r="D32" s="18" t="s">
        <v>103</v>
      </c>
      <c r="E32" s="30" t="s">
        <v>10</v>
      </c>
      <c r="F32" s="38" t="s">
        <v>11</v>
      </c>
      <c r="G32" s="25">
        <v>40174</v>
      </c>
      <c r="H32" s="22" t="s">
        <v>340</v>
      </c>
      <c r="I32" s="18" t="s">
        <v>341</v>
      </c>
      <c r="J32" s="30">
        <v>13</v>
      </c>
      <c r="K32" s="103">
        <v>33</v>
      </c>
      <c r="L32" s="104">
        <f t="shared" si="0"/>
        <v>46</v>
      </c>
      <c r="M32" s="104">
        <f t="shared" si="1"/>
        <v>46</v>
      </c>
      <c r="N32" s="103"/>
    </row>
    <row r="33" spans="1:14" ht="15.75" x14ac:dyDescent="0.25">
      <c r="A33" s="71">
        <v>27</v>
      </c>
      <c r="B33" s="16" t="s">
        <v>458</v>
      </c>
      <c r="C33" s="16" t="s">
        <v>313</v>
      </c>
      <c r="D33" s="16" t="s">
        <v>536</v>
      </c>
      <c r="E33" s="71" t="s">
        <v>19</v>
      </c>
      <c r="F33" s="38" t="s">
        <v>11</v>
      </c>
      <c r="G33" s="28">
        <v>40130</v>
      </c>
      <c r="H33" s="22" t="s">
        <v>454</v>
      </c>
      <c r="I33" s="28" t="s">
        <v>459</v>
      </c>
      <c r="J33" s="37">
        <v>0</v>
      </c>
      <c r="K33" s="103">
        <v>45</v>
      </c>
      <c r="L33" s="104">
        <f t="shared" si="0"/>
        <v>45</v>
      </c>
      <c r="M33" s="104">
        <f t="shared" si="1"/>
        <v>45</v>
      </c>
      <c r="N33" s="103"/>
    </row>
    <row r="34" spans="1:14" ht="15.75" x14ac:dyDescent="0.25">
      <c r="A34" s="71">
        <v>28</v>
      </c>
      <c r="B34" s="21" t="s">
        <v>83</v>
      </c>
      <c r="C34" s="21" t="s">
        <v>15</v>
      </c>
      <c r="D34" s="21" t="s">
        <v>84</v>
      </c>
      <c r="E34" s="31" t="s">
        <v>10</v>
      </c>
      <c r="F34" s="38" t="s">
        <v>11</v>
      </c>
      <c r="G34" s="23">
        <v>40082</v>
      </c>
      <c r="H34" s="22" t="s">
        <v>49</v>
      </c>
      <c r="I34" s="21" t="s">
        <v>24</v>
      </c>
      <c r="J34" s="30">
        <v>7</v>
      </c>
      <c r="K34" s="103">
        <v>37</v>
      </c>
      <c r="L34" s="104">
        <f t="shared" si="0"/>
        <v>44</v>
      </c>
      <c r="M34" s="104">
        <f t="shared" si="1"/>
        <v>44</v>
      </c>
      <c r="N34" s="103"/>
    </row>
    <row r="35" spans="1:14" ht="15.75" x14ac:dyDescent="0.25">
      <c r="A35" s="71">
        <v>29</v>
      </c>
      <c r="B35" s="21" t="s">
        <v>345</v>
      </c>
      <c r="C35" s="21" t="s">
        <v>346</v>
      </c>
      <c r="D35" s="21" t="s">
        <v>27</v>
      </c>
      <c r="E35" s="31" t="s">
        <v>10</v>
      </c>
      <c r="F35" s="38" t="s">
        <v>11</v>
      </c>
      <c r="G35" s="23">
        <v>40067</v>
      </c>
      <c r="H35" s="22" t="s">
        <v>340</v>
      </c>
      <c r="I35" s="18" t="s">
        <v>341</v>
      </c>
      <c r="J35" s="39">
        <v>0</v>
      </c>
      <c r="K35" s="103">
        <v>41</v>
      </c>
      <c r="L35" s="104">
        <f t="shared" si="0"/>
        <v>41</v>
      </c>
      <c r="M35" s="104">
        <f t="shared" si="1"/>
        <v>41</v>
      </c>
      <c r="N35" s="103"/>
    </row>
    <row r="36" spans="1:14" ht="15.75" x14ac:dyDescent="0.25">
      <c r="A36" s="71">
        <v>30</v>
      </c>
      <c r="B36" s="18" t="s">
        <v>64</v>
      </c>
      <c r="C36" s="18" t="s">
        <v>41</v>
      </c>
      <c r="D36" s="18" t="s">
        <v>246</v>
      </c>
      <c r="E36" s="30" t="s">
        <v>10</v>
      </c>
      <c r="F36" s="38" t="s">
        <v>11</v>
      </c>
      <c r="G36" s="25">
        <v>40061</v>
      </c>
      <c r="H36" s="22" t="s">
        <v>212</v>
      </c>
      <c r="I36" s="18" t="s">
        <v>235</v>
      </c>
      <c r="J36" s="30">
        <v>13</v>
      </c>
      <c r="K36" s="103">
        <v>26</v>
      </c>
      <c r="L36" s="104">
        <f t="shared" si="0"/>
        <v>39</v>
      </c>
      <c r="M36" s="104">
        <f t="shared" si="1"/>
        <v>39</v>
      </c>
      <c r="N36" s="103"/>
    </row>
    <row r="37" spans="1:14" ht="15.75" x14ac:dyDescent="0.25">
      <c r="A37" s="71">
        <v>31</v>
      </c>
      <c r="B37" s="69" t="s">
        <v>409</v>
      </c>
      <c r="C37" s="69" t="s">
        <v>15</v>
      </c>
      <c r="D37" s="69" t="s">
        <v>194</v>
      </c>
      <c r="E37" s="71" t="s">
        <v>10</v>
      </c>
      <c r="F37" s="38" t="s">
        <v>11</v>
      </c>
      <c r="G37" s="70">
        <v>40116</v>
      </c>
      <c r="H37" s="69" t="s">
        <v>526</v>
      </c>
      <c r="I37" s="69" t="s">
        <v>483</v>
      </c>
      <c r="J37" s="30">
        <v>11</v>
      </c>
      <c r="K37" s="103">
        <v>26</v>
      </c>
      <c r="L37" s="104">
        <f t="shared" si="0"/>
        <v>37</v>
      </c>
      <c r="M37" s="104">
        <f t="shared" si="1"/>
        <v>37</v>
      </c>
      <c r="N37" s="103"/>
    </row>
    <row r="38" spans="1:14" ht="15.75" x14ac:dyDescent="0.25">
      <c r="A38" s="71">
        <v>32</v>
      </c>
      <c r="B38" s="24" t="s">
        <v>433</v>
      </c>
      <c r="C38" s="21" t="s">
        <v>46</v>
      </c>
      <c r="D38" s="21" t="s">
        <v>434</v>
      </c>
      <c r="E38" s="31" t="s">
        <v>19</v>
      </c>
      <c r="F38" s="38" t="s">
        <v>11</v>
      </c>
      <c r="G38" s="23">
        <v>40025</v>
      </c>
      <c r="H38" s="22" t="s">
        <v>407</v>
      </c>
      <c r="I38" s="21" t="s">
        <v>435</v>
      </c>
      <c r="J38" s="30">
        <v>8</v>
      </c>
      <c r="K38" s="103">
        <v>29</v>
      </c>
      <c r="L38" s="104">
        <f t="shared" si="0"/>
        <v>37</v>
      </c>
      <c r="M38" s="104">
        <f t="shared" si="1"/>
        <v>37</v>
      </c>
      <c r="N38" s="103"/>
    </row>
    <row r="39" spans="1:14" ht="15.75" x14ac:dyDescent="0.25">
      <c r="A39" s="71">
        <v>33</v>
      </c>
      <c r="B39" s="21" t="s">
        <v>324</v>
      </c>
      <c r="C39" s="21" t="s">
        <v>96</v>
      </c>
      <c r="D39" s="21" t="s">
        <v>67</v>
      </c>
      <c r="E39" s="31" t="s">
        <v>10</v>
      </c>
      <c r="F39" s="38" t="s">
        <v>11</v>
      </c>
      <c r="G39" s="26">
        <v>40119</v>
      </c>
      <c r="H39" s="19" t="s">
        <v>316</v>
      </c>
      <c r="I39" s="21" t="s">
        <v>317</v>
      </c>
      <c r="J39" s="32">
        <v>9</v>
      </c>
      <c r="K39" s="80">
        <v>28</v>
      </c>
      <c r="L39" s="104">
        <f t="shared" ref="L39:L70" si="2">SUM(J39:K39)</f>
        <v>37</v>
      </c>
      <c r="M39" s="104">
        <f t="shared" ref="M39:M70" si="3">L39*100/100</f>
        <v>37</v>
      </c>
      <c r="N39" s="103"/>
    </row>
    <row r="40" spans="1:14" ht="15.75" x14ac:dyDescent="0.25">
      <c r="A40" s="71">
        <v>34</v>
      </c>
      <c r="B40" s="18" t="s">
        <v>68</v>
      </c>
      <c r="C40" s="18" t="s">
        <v>69</v>
      </c>
      <c r="D40" s="18" t="s">
        <v>70</v>
      </c>
      <c r="E40" s="30" t="s">
        <v>10</v>
      </c>
      <c r="F40" s="38" t="s">
        <v>11</v>
      </c>
      <c r="G40" s="25">
        <v>40053</v>
      </c>
      <c r="H40" s="22" t="s">
        <v>49</v>
      </c>
      <c r="I40" s="18" t="s">
        <v>50</v>
      </c>
      <c r="J40" s="32">
        <v>2</v>
      </c>
      <c r="K40" s="80">
        <v>35</v>
      </c>
      <c r="L40" s="104">
        <f t="shared" si="2"/>
        <v>37</v>
      </c>
      <c r="M40" s="104">
        <f t="shared" si="3"/>
        <v>37</v>
      </c>
      <c r="N40" s="103"/>
    </row>
    <row r="41" spans="1:14" ht="15.75" x14ac:dyDescent="0.25">
      <c r="A41" s="71">
        <v>35</v>
      </c>
      <c r="B41" s="18" t="s">
        <v>511</v>
      </c>
      <c r="C41" s="18" t="s">
        <v>15</v>
      </c>
      <c r="D41" s="18" t="s">
        <v>512</v>
      </c>
      <c r="E41" s="30" t="s">
        <v>10</v>
      </c>
      <c r="F41" s="38" t="s">
        <v>11</v>
      </c>
      <c r="G41" s="25">
        <v>40091</v>
      </c>
      <c r="H41" s="22" t="s">
        <v>493</v>
      </c>
      <c r="I41" s="18" t="s">
        <v>494</v>
      </c>
      <c r="J41" s="39">
        <v>0</v>
      </c>
      <c r="K41" s="103">
        <v>36</v>
      </c>
      <c r="L41" s="104">
        <f t="shared" si="2"/>
        <v>36</v>
      </c>
      <c r="M41" s="104">
        <f t="shared" si="3"/>
        <v>36</v>
      </c>
      <c r="N41" s="103"/>
    </row>
    <row r="42" spans="1:14" ht="15.75" x14ac:dyDescent="0.25">
      <c r="A42" s="71">
        <v>36</v>
      </c>
      <c r="B42" s="18" t="s">
        <v>71</v>
      </c>
      <c r="C42" s="18" t="s">
        <v>72</v>
      </c>
      <c r="D42" s="18" t="s">
        <v>73</v>
      </c>
      <c r="E42" s="30" t="s">
        <v>10</v>
      </c>
      <c r="F42" s="38" t="s">
        <v>11</v>
      </c>
      <c r="G42" s="25">
        <v>39922</v>
      </c>
      <c r="H42" s="22" t="s">
        <v>49</v>
      </c>
      <c r="I42" s="18" t="s">
        <v>50</v>
      </c>
      <c r="J42" s="30">
        <v>6</v>
      </c>
      <c r="K42" s="103">
        <v>29</v>
      </c>
      <c r="L42" s="104">
        <f t="shared" si="2"/>
        <v>35</v>
      </c>
      <c r="M42" s="104">
        <f t="shared" si="3"/>
        <v>35</v>
      </c>
      <c r="N42" s="103"/>
    </row>
    <row r="43" spans="1:14" ht="15.75" x14ac:dyDescent="0.25">
      <c r="A43" s="71">
        <v>37</v>
      </c>
      <c r="B43" s="18" t="s">
        <v>509</v>
      </c>
      <c r="C43" s="18" t="s">
        <v>510</v>
      </c>
      <c r="D43" s="18" t="s">
        <v>137</v>
      </c>
      <c r="E43" s="30" t="s">
        <v>10</v>
      </c>
      <c r="F43" s="38" t="s">
        <v>11</v>
      </c>
      <c r="G43" s="25">
        <v>39861</v>
      </c>
      <c r="H43" s="22" t="s">
        <v>493</v>
      </c>
      <c r="I43" s="18" t="s">
        <v>494</v>
      </c>
      <c r="J43" s="30">
        <v>2</v>
      </c>
      <c r="K43" s="103">
        <v>33</v>
      </c>
      <c r="L43" s="104">
        <f t="shared" si="2"/>
        <v>35</v>
      </c>
      <c r="M43" s="104">
        <f t="shared" si="3"/>
        <v>35</v>
      </c>
      <c r="N43" s="103"/>
    </row>
    <row r="44" spans="1:14" ht="15.75" x14ac:dyDescent="0.25">
      <c r="A44" s="71">
        <v>38</v>
      </c>
      <c r="B44" s="18" t="s">
        <v>342</v>
      </c>
      <c r="C44" s="18" t="s">
        <v>125</v>
      </c>
      <c r="D44" s="18" t="s">
        <v>128</v>
      </c>
      <c r="E44" s="30" t="s">
        <v>10</v>
      </c>
      <c r="F44" s="38" t="s">
        <v>11</v>
      </c>
      <c r="G44" s="25">
        <v>40219</v>
      </c>
      <c r="H44" s="22" t="s">
        <v>392</v>
      </c>
      <c r="I44" s="18" t="s">
        <v>402</v>
      </c>
      <c r="J44" s="39">
        <v>3</v>
      </c>
      <c r="K44" s="103">
        <v>31</v>
      </c>
      <c r="L44" s="104">
        <f t="shared" si="2"/>
        <v>34</v>
      </c>
      <c r="M44" s="104">
        <f t="shared" si="3"/>
        <v>34</v>
      </c>
      <c r="N44" s="103"/>
    </row>
    <row r="45" spans="1:14" ht="15.75" x14ac:dyDescent="0.25">
      <c r="A45" s="71">
        <v>39</v>
      </c>
      <c r="B45" s="22" t="s">
        <v>289</v>
      </c>
      <c r="C45" s="22" t="s">
        <v>108</v>
      </c>
      <c r="D45" s="22" t="s">
        <v>81</v>
      </c>
      <c r="E45" s="71" t="s">
        <v>10</v>
      </c>
      <c r="F45" s="38" t="s">
        <v>11</v>
      </c>
      <c r="G45" s="25">
        <v>40020</v>
      </c>
      <c r="H45" s="22" t="s">
        <v>288</v>
      </c>
      <c r="I45" s="22" t="s">
        <v>281</v>
      </c>
      <c r="J45" s="32">
        <v>11</v>
      </c>
      <c r="K45" s="80">
        <v>23</v>
      </c>
      <c r="L45" s="104">
        <f t="shared" si="2"/>
        <v>34</v>
      </c>
      <c r="M45" s="104">
        <f t="shared" si="3"/>
        <v>34</v>
      </c>
      <c r="N45" s="103"/>
    </row>
    <row r="46" spans="1:14" ht="15.75" x14ac:dyDescent="0.25">
      <c r="A46" s="71">
        <v>40</v>
      </c>
      <c r="B46" s="24" t="s">
        <v>428</v>
      </c>
      <c r="C46" s="21" t="s">
        <v>429</v>
      </c>
      <c r="D46" s="21" t="s">
        <v>172</v>
      </c>
      <c r="E46" s="31" t="s">
        <v>10</v>
      </c>
      <c r="F46" s="38" t="s">
        <v>11</v>
      </c>
      <c r="G46" s="23" t="s">
        <v>430</v>
      </c>
      <c r="H46" s="22" t="s">
        <v>407</v>
      </c>
      <c r="I46" s="21" t="s">
        <v>427</v>
      </c>
      <c r="J46" s="32">
        <v>0</v>
      </c>
      <c r="K46" s="80">
        <v>33</v>
      </c>
      <c r="L46" s="104">
        <f t="shared" si="2"/>
        <v>33</v>
      </c>
      <c r="M46" s="104">
        <f t="shared" si="3"/>
        <v>33</v>
      </c>
      <c r="N46" s="103"/>
    </row>
    <row r="47" spans="1:14" ht="15.75" x14ac:dyDescent="0.25">
      <c r="A47" s="71">
        <v>41</v>
      </c>
      <c r="B47" s="21" t="s">
        <v>347</v>
      </c>
      <c r="C47" s="21" t="s">
        <v>185</v>
      </c>
      <c r="D47" s="21" t="s">
        <v>84</v>
      </c>
      <c r="E47" s="31" t="s">
        <v>10</v>
      </c>
      <c r="F47" s="38" t="s">
        <v>11</v>
      </c>
      <c r="G47" s="23">
        <v>40010</v>
      </c>
      <c r="H47" s="22" t="s">
        <v>340</v>
      </c>
      <c r="I47" s="21" t="s">
        <v>341</v>
      </c>
      <c r="J47" s="32">
        <v>3</v>
      </c>
      <c r="K47" s="80">
        <v>30</v>
      </c>
      <c r="L47" s="104">
        <f t="shared" si="2"/>
        <v>33</v>
      </c>
      <c r="M47" s="104">
        <f t="shared" si="3"/>
        <v>33</v>
      </c>
      <c r="N47" s="103"/>
    </row>
    <row r="48" spans="1:14" ht="15.75" x14ac:dyDescent="0.25">
      <c r="A48" s="71">
        <v>42</v>
      </c>
      <c r="B48" s="18" t="s">
        <v>318</v>
      </c>
      <c r="C48" s="18" t="s">
        <v>319</v>
      </c>
      <c r="D48" s="18" t="s">
        <v>81</v>
      </c>
      <c r="E48" s="30" t="s">
        <v>10</v>
      </c>
      <c r="F48" s="38" t="s">
        <v>11</v>
      </c>
      <c r="G48" s="20">
        <v>39957</v>
      </c>
      <c r="H48" s="19" t="s">
        <v>316</v>
      </c>
      <c r="I48" s="18" t="s">
        <v>317</v>
      </c>
      <c r="J48" s="30">
        <v>6</v>
      </c>
      <c r="K48" s="103">
        <v>24</v>
      </c>
      <c r="L48" s="104">
        <f t="shared" si="2"/>
        <v>30</v>
      </c>
      <c r="M48" s="104">
        <f t="shared" si="3"/>
        <v>30</v>
      </c>
      <c r="N48" s="103"/>
    </row>
    <row r="49" spans="1:14" ht="15.75" x14ac:dyDescent="0.25">
      <c r="A49" s="71">
        <v>43</v>
      </c>
      <c r="B49" s="18" t="s">
        <v>170</v>
      </c>
      <c r="C49" s="18" t="s">
        <v>171</v>
      </c>
      <c r="D49" s="18" t="s">
        <v>172</v>
      </c>
      <c r="E49" s="30" t="s">
        <v>10</v>
      </c>
      <c r="F49" s="38" t="s">
        <v>11</v>
      </c>
      <c r="G49" s="25">
        <v>40214</v>
      </c>
      <c r="H49" s="22" t="s">
        <v>143</v>
      </c>
      <c r="I49" s="18" t="s">
        <v>169</v>
      </c>
      <c r="J49" s="30">
        <v>2</v>
      </c>
      <c r="K49" s="103">
        <v>28</v>
      </c>
      <c r="L49" s="104">
        <f t="shared" si="2"/>
        <v>30</v>
      </c>
      <c r="M49" s="104">
        <f t="shared" si="3"/>
        <v>30</v>
      </c>
      <c r="N49" s="103"/>
    </row>
    <row r="50" spans="1:14" ht="15.75" x14ac:dyDescent="0.25">
      <c r="A50" s="71">
        <v>44</v>
      </c>
      <c r="B50" s="21" t="s">
        <v>79</v>
      </c>
      <c r="C50" s="21" t="s">
        <v>80</v>
      </c>
      <c r="D50" s="21" t="s">
        <v>81</v>
      </c>
      <c r="E50" s="31" t="s">
        <v>10</v>
      </c>
      <c r="F50" s="38" t="s">
        <v>11</v>
      </c>
      <c r="G50" s="23">
        <v>40227</v>
      </c>
      <c r="H50" s="22" t="s">
        <v>49</v>
      </c>
      <c r="I50" s="21" t="s">
        <v>24</v>
      </c>
      <c r="J50" s="68">
        <v>0</v>
      </c>
      <c r="K50" s="107">
        <v>28</v>
      </c>
      <c r="L50" s="104">
        <f t="shared" si="2"/>
        <v>28</v>
      </c>
      <c r="M50" s="104">
        <f t="shared" si="3"/>
        <v>28</v>
      </c>
      <c r="N50" s="103"/>
    </row>
    <row r="51" spans="1:14" ht="15.75" x14ac:dyDescent="0.25">
      <c r="A51" s="71">
        <v>45</v>
      </c>
      <c r="B51" s="18" t="s">
        <v>343</v>
      </c>
      <c r="C51" s="18" t="s">
        <v>344</v>
      </c>
      <c r="D51" s="18" t="s">
        <v>84</v>
      </c>
      <c r="E51" s="30" t="s">
        <v>10</v>
      </c>
      <c r="F51" s="38" t="s">
        <v>11</v>
      </c>
      <c r="G51" s="25">
        <v>40162</v>
      </c>
      <c r="H51" s="22" t="s">
        <v>340</v>
      </c>
      <c r="I51" s="18" t="s">
        <v>341</v>
      </c>
      <c r="J51" s="30">
        <v>0</v>
      </c>
      <c r="K51" s="103">
        <v>25</v>
      </c>
      <c r="L51" s="104">
        <f t="shared" si="2"/>
        <v>25</v>
      </c>
      <c r="M51" s="104">
        <f t="shared" si="3"/>
        <v>25</v>
      </c>
      <c r="N51" s="103"/>
    </row>
    <row r="52" spans="1:14" ht="15.75" x14ac:dyDescent="0.25">
      <c r="A52" s="71">
        <v>46</v>
      </c>
      <c r="B52" s="21" t="s">
        <v>173</v>
      </c>
      <c r="C52" s="21" t="s">
        <v>174</v>
      </c>
      <c r="D52" s="21" t="s">
        <v>175</v>
      </c>
      <c r="E52" s="31" t="s">
        <v>10</v>
      </c>
      <c r="F52" s="38" t="s">
        <v>11</v>
      </c>
      <c r="G52" s="23">
        <v>39688</v>
      </c>
      <c r="H52" s="22" t="s">
        <v>143</v>
      </c>
      <c r="I52" s="21" t="s">
        <v>169</v>
      </c>
      <c r="J52" s="39">
        <v>3</v>
      </c>
      <c r="K52" s="103">
        <v>20</v>
      </c>
      <c r="L52" s="104">
        <f t="shared" si="2"/>
        <v>23</v>
      </c>
      <c r="M52" s="104">
        <f t="shared" si="3"/>
        <v>23</v>
      </c>
      <c r="N52" s="103"/>
    </row>
    <row r="53" spans="1:14" ht="15.75" x14ac:dyDescent="0.25">
      <c r="A53" s="71">
        <v>47</v>
      </c>
      <c r="B53" s="18" t="s">
        <v>247</v>
      </c>
      <c r="C53" s="18" t="s">
        <v>92</v>
      </c>
      <c r="D53" s="18" t="s">
        <v>168</v>
      </c>
      <c r="E53" s="30" t="s">
        <v>10</v>
      </c>
      <c r="F53" s="38" t="s">
        <v>11</v>
      </c>
      <c r="G53" s="25">
        <v>40026</v>
      </c>
      <c r="H53" s="22" t="s">
        <v>212</v>
      </c>
      <c r="I53" s="18" t="s">
        <v>235</v>
      </c>
      <c r="J53" s="30">
        <v>3</v>
      </c>
      <c r="K53" s="103">
        <v>20</v>
      </c>
      <c r="L53" s="104">
        <f t="shared" si="2"/>
        <v>23</v>
      </c>
      <c r="M53" s="104">
        <f t="shared" si="3"/>
        <v>23</v>
      </c>
      <c r="N53" s="103"/>
    </row>
    <row r="54" spans="1:14" ht="15.75" x14ac:dyDescent="0.25">
      <c r="A54" s="71">
        <v>48</v>
      </c>
      <c r="B54" s="21" t="s">
        <v>252</v>
      </c>
      <c r="C54" s="21" t="s">
        <v>253</v>
      </c>
      <c r="D54" s="21" t="s">
        <v>254</v>
      </c>
      <c r="E54" s="31" t="s">
        <v>19</v>
      </c>
      <c r="F54" s="38" t="s">
        <v>11</v>
      </c>
      <c r="G54" s="23">
        <v>39938</v>
      </c>
      <c r="H54" s="22" t="s">
        <v>212</v>
      </c>
      <c r="I54" s="21" t="s">
        <v>237</v>
      </c>
      <c r="J54" s="68">
        <v>0</v>
      </c>
      <c r="K54" s="107">
        <v>23</v>
      </c>
      <c r="L54" s="104">
        <f t="shared" si="2"/>
        <v>23</v>
      </c>
      <c r="M54" s="104">
        <f t="shared" si="3"/>
        <v>23</v>
      </c>
      <c r="N54" s="103"/>
    </row>
    <row r="55" spans="1:14" ht="15.75" x14ac:dyDescent="0.25">
      <c r="A55" s="71">
        <v>49</v>
      </c>
      <c r="B55" s="18" t="s">
        <v>74</v>
      </c>
      <c r="C55" s="18" t="s">
        <v>17</v>
      </c>
      <c r="D55" s="18" t="s">
        <v>75</v>
      </c>
      <c r="E55" s="30" t="s">
        <v>10</v>
      </c>
      <c r="F55" s="38" t="s">
        <v>11</v>
      </c>
      <c r="G55" s="25">
        <v>39977</v>
      </c>
      <c r="H55" s="22" t="s">
        <v>49</v>
      </c>
      <c r="I55" s="18" t="s">
        <v>24</v>
      </c>
      <c r="J55" s="30">
        <v>0</v>
      </c>
      <c r="K55" s="103">
        <v>22</v>
      </c>
      <c r="L55" s="104">
        <f t="shared" si="2"/>
        <v>22</v>
      </c>
      <c r="M55" s="104">
        <f t="shared" si="3"/>
        <v>22</v>
      </c>
      <c r="N55" s="103"/>
    </row>
    <row r="56" spans="1:14" ht="15.75" x14ac:dyDescent="0.25">
      <c r="A56" s="71">
        <v>50</v>
      </c>
      <c r="B56" s="18" t="s">
        <v>342</v>
      </c>
      <c r="C56" s="18" t="s">
        <v>132</v>
      </c>
      <c r="D56" s="18" t="s">
        <v>309</v>
      </c>
      <c r="E56" s="30" t="s">
        <v>10</v>
      </c>
      <c r="F56" s="38" t="s">
        <v>11</v>
      </c>
      <c r="G56" s="25">
        <v>39964</v>
      </c>
      <c r="H56" s="22" t="s">
        <v>340</v>
      </c>
      <c r="I56" s="18" t="s">
        <v>341</v>
      </c>
      <c r="J56" s="30">
        <v>2</v>
      </c>
      <c r="K56" s="103">
        <v>20</v>
      </c>
      <c r="L56" s="104">
        <f t="shared" si="2"/>
        <v>22</v>
      </c>
      <c r="M56" s="104">
        <f t="shared" si="3"/>
        <v>22</v>
      </c>
      <c r="N56" s="103"/>
    </row>
    <row r="57" spans="1:14" ht="15.75" x14ac:dyDescent="0.25">
      <c r="A57" s="71">
        <v>51</v>
      </c>
      <c r="B57" s="21" t="s">
        <v>176</v>
      </c>
      <c r="C57" s="21" t="s">
        <v>177</v>
      </c>
      <c r="D57" s="21" t="s">
        <v>178</v>
      </c>
      <c r="E57" s="31" t="s">
        <v>19</v>
      </c>
      <c r="F57" s="38" t="s">
        <v>11</v>
      </c>
      <c r="G57" s="23">
        <v>39585</v>
      </c>
      <c r="H57" s="22" t="s">
        <v>143</v>
      </c>
      <c r="I57" s="21" t="s">
        <v>144</v>
      </c>
      <c r="J57" s="32">
        <v>4</v>
      </c>
      <c r="K57" s="80">
        <v>18</v>
      </c>
      <c r="L57" s="104">
        <f t="shared" si="2"/>
        <v>22</v>
      </c>
      <c r="M57" s="104">
        <f t="shared" si="3"/>
        <v>22</v>
      </c>
      <c r="N57" s="103"/>
    </row>
    <row r="58" spans="1:14" ht="15.75" x14ac:dyDescent="0.25">
      <c r="A58" s="71">
        <v>52</v>
      </c>
      <c r="B58" s="24" t="s">
        <v>266</v>
      </c>
      <c r="C58" s="21" t="s">
        <v>296</v>
      </c>
      <c r="D58" s="21" t="s">
        <v>438</v>
      </c>
      <c r="E58" s="31" t="s">
        <v>19</v>
      </c>
      <c r="F58" s="38" t="s">
        <v>11</v>
      </c>
      <c r="G58" s="23">
        <v>40072</v>
      </c>
      <c r="H58" s="22" t="s">
        <v>407</v>
      </c>
      <c r="I58" s="21" t="s">
        <v>436</v>
      </c>
      <c r="J58" s="30">
        <v>0</v>
      </c>
      <c r="K58" s="103">
        <v>21</v>
      </c>
      <c r="L58" s="104">
        <f t="shared" si="2"/>
        <v>21</v>
      </c>
      <c r="M58" s="104">
        <f t="shared" si="3"/>
        <v>21</v>
      </c>
      <c r="N58" s="103"/>
    </row>
    <row r="59" spans="1:14" ht="15.75" x14ac:dyDescent="0.25">
      <c r="A59" s="71">
        <v>53</v>
      </c>
      <c r="B59" s="21" t="s">
        <v>179</v>
      </c>
      <c r="C59" s="21" t="s">
        <v>180</v>
      </c>
      <c r="D59" s="21" t="s">
        <v>181</v>
      </c>
      <c r="E59" s="31" t="s">
        <v>19</v>
      </c>
      <c r="F59" s="38" t="s">
        <v>11</v>
      </c>
      <c r="G59" s="23">
        <v>39928</v>
      </c>
      <c r="H59" s="22" t="s">
        <v>143</v>
      </c>
      <c r="I59" s="21" t="s">
        <v>144</v>
      </c>
      <c r="J59" s="30">
        <v>0</v>
      </c>
      <c r="K59" s="103">
        <v>18</v>
      </c>
      <c r="L59" s="104">
        <f t="shared" si="2"/>
        <v>18</v>
      </c>
      <c r="M59" s="104">
        <f t="shared" si="3"/>
        <v>18</v>
      </c>
      <c r="N59" s="103"/>
    </row>
    <row r="60" spans="1:14" ht="15.75" x14ac:dyDescent="0.25">
      <c r="A60" s="71">
        <v>54</v>
      </c>
      <c r="B60" s="21" t="s">
        <v>250</v>
      </c>
      <c r="C60" s="21" t="s">
        <v>130</v>
      </c>
      <c r="D60" s="21" t="s">
        <v>84</v>
      </c>
      <c r="E60" s="31" t="s">
        <v>10</v>
      </c>
      <c r="F60" s="38" t="s">
        <v>11</v>
      </c>
      <c r="G60" s="23">
        <v>40203</v>
      </c>
      <c r="H60" s="22" t="s">
        <v>212</v>
      </c>
      <c r="I60" s="18" t="s">
        <v>235</v>
      </c>
      <c r="J60" s="105">
        <v>0</v>
      </c>
      <c r="K60" s="103">
        <v>11</v>
      </c>
      <c r="L60" s="104">
        <f t="shared" si="2"/>
        <v>11</v>
      </c>
      <c r="M60" s="104">
        <f t="shared" si="3"/>
        <v>11</v>
      </c>
      <c r="N60" s="103"/>
    </row>
    <row r="61" spans="1:14" ht="15.75" x14ac:dyDescent="0.25">
      <c r="A61" s="71">
        <v>55</v>
      </c>
      <c r="B61" s="21" t="s">
        <v>182</v>
      </c>
      <c r="C61" s="21" t="s">
        <v>46</v>
      </c>
      <c r="D61" s="21" t="s">
        <v>183</v>
      </c>
      <c r="E61" s="31" t="s">
        <v>19</v>
      </c>
      <c r="F61" s="38" t="s">
        <v>11</v>
      </c>
      <c r="G61" s="23">
        <v>40127</v>
      </c>
      <c r="H61" s="22" t="s">
        <v>143</v>
      </c>
      <c r="I61" s="21" t="s">
        <v>144</v>
      </c>
      <c r="J61" s="30">
        <v>0</v>
      </c>
      <c r="K61" s="103">
        <v>10</v>
      </c>
      <c r="L61" s="104">
        <f t="shared" si="2"/>
        <v>10</v>
      </c>
      <c r="M61" s="104">
        <f t="shared" si="3"/>
        <v>10</v>
      </c>
      <c r="N61" s="103"/>
    </row>
    <row r="62" spans="1:14" ht="15.75" x14ac:dyDescent="0.25">
      <c r="A62" s="71">
        <v>56</v>
      </c>
      <c r="B62" s="18" t="s">
        <v>248</v>
      </c>
      <c r="C62" s="18" t="s">
        <v>151</v>
      </c>
      <c r="D62" s="18" t="s">
        <v>103</v>
      </c>
      <c r="E62" s="30" t="s">
        <v>10</v>
      </c>
      <c r="F62" s="38" t="s">
        <v>11</v>
      </c>
      <c r="G62" s="25">
        <v>40098</v>
      </c>
      <c r="H62" s="22" t="s">
        <v>212</v>
      </c>
      <c r="I62" s="18" t="s">
        <v>249</v>
      </c>
      <c r="J62" s="37">
        <v>0</v>
      </c>
      <c r="K62" s="103">
        <v>10</v>
      </c>
      <c r="L62" s="104">
        <f t="shared" si="2"/>
        <v>10</v>
      </c>
      <c r="M62" s="104">
        <f t="shared" si="3"/>
        <v>10</v>
      </c>
      <c r="N62" s="103"/>
    </row>
    <row r="67" spans="8:8" ht="15.75" x14ac:dyDescent="0.25">
      <c r="H67" s="35" t="s">
        <v>611</v>
      </c>
    </row>
    <row r="68" spans="8:8" ht="15.75" x14ac:dyDescent="0.25">
      <c r="H68" s="35" t="s">
        <v>612</v>
      </c>
    </row>
    <row r="69" spans="8:8" ht="15.75" x14ac:dyDescent="0.25">
      <c r="H69" s="35" t="s">
        <v>613</v>
      </c>
    </row>
    <row r="70" spans="8:8" ht="15.75" x14ac:dyDescent="0.25">
      <c r="H70" s="35" t="s">
        <v>614</v>
      </c>
    </row>
    <row r="71" spans="8:8" ht="15.75" x14ac:dyDescent="0.25">
      <c r="H71" s="35" t="s">
        <v>615</v>
      </c>
    </row>
    <row r="72" spans="8:8" ht="15.75" x14ac:dyDescent="0.25">
      <c r="H72" s="35" t="s">
        <v>616</v>
      </c>
    </row>
    <row r="73" spans="8:8" ht="15.75" x14ac:dyDescent="0.25">
      <c r="H73" s="35" t="s">
        <v>617</v>
      </c>
    </row>
    <row r="74" spans="8:8" ht="15.75" x14ac:dyDescent="0.25">
      <c r="H74" s="35" t="s">
        <v>618</v>
      </c>
    </row>
    <row r="75" spans="8:8" ht="15.75" x14ac:dyDescent="0.25">
      <c r="H75" s="35" t="s">
        <v>619</v>
      </c>
    </row>
    <row r="76" spans="8:8" ht="15.75" x14ac:dyDescent="0.25">
      <c r="H76" s="35" t="s">
        <v>620</v>
      </c>
    </row>
    <row r="77" spans="8:8" ht="15.75" x14ac:dyDescent="0.25">
      <c r="H77" s="35" t="s">
        <v>621</v>
      </c>
    </row>
    <row r="78" spans="8:8" ht="15.75" x14ac:dyDescent="0.25">
      <c r="H78" s="35" t="s">
        <v>622</v>
      </c>
    </row>
    <row r="79" spans="8:8" ht="15.75" x14ac:dyDescent="0.25">
      <c r="H79" s="35" t="s">
        <v>623</v>
      </c>
    </row>
    <row r="80" spans="8:8" ht="15.75" x14ac:dyDescent="0.25">
      <c r="H80" s="35" t="s">
        <v>624</v>
      </c>
    </row>
    <row r="81" spans="8:8" ht="15.75" x14ac:dyDescent="0.25">
      <c r="H81" s="35" t="s">
        <v>625</v>
      </c>
    </row>
    <row r="82" spans="8:8" ht="15.75" x14ac:dyDescent="0.25">
      <c r="H82" s="35" t="s">
        <v>626</v>
      </c>
    </row>
    <row r="83" spans="8:8" ht="15.75" x14ac:dyDescent="0.25">
      <c r="H83" s="35" t="s">
        <v>627</v>
      </c>
    </row>
    <row r="84" spans="8:8" ht="15.75" x14ac:dyDescent="0.25">
      <c r="H84" s="35" t="s">
        <v>628</v>
      </c>
    </row>
    <row r="85" spans="8:8" ht="15.75" x14ac:dyDescent="0.25">
      <c r="H85" s="35" t="s">
        <v>629</v>
      </c>
    </row>
    <row r="86" spans="8:8" ht="15.75" x14ac:dyDescent="0.25">
      <c r="H86" s="35" t="s">
        <v>630</v>
      </c>
    </row>
  </sheetData>
  <sortState ref="A7:M62">
    <sortCondition descending="1" ref="L7:L62"/>
  </sortState>
  <pageMargins left="0.7" right="0.7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8"/>
  <sheetViews>
    <sheetView view="pageBreakPreview" zoomScaleNormal="100" zoomScaleSheetLayoutView="100" workbookViewId="0">
      <selection activeCell="I18" sqref="I18"/>
    </sheetView>
  </sheetViews>
  <sheetFormatPr defaultRowHeight="15" x14ac:dyDescent="0.25"/>
  <cols>
    <col min="1" max="1" width="4.85546875" style="46" customWidth="1"/>
    <col min="2" max="2" width="15.7109375" style="46" customWidth="1"/>
    <col min="3" max="3" width="14.5703125" style="46" customWidth="1"/>
    <col min="4" max="4" width="16.7109375" style="46" customWidth="1"/>
    <col min="5" max="5" width="9.5703125" style="46" customWidth="1"/>
    <col min="6" max="6" width="10.85546875" style="46" customWidth="1"/>
    <col min="7" max="7" width="11.28515625" style="46" bestFit="1" customWidth="1"/>
    <col min="8" max="8" width="28.5703125" style="46" customWidth="1"/>
    <col min="9" max="9" width="34.28515625" style="46" customWidth="1"/>
    <col min="10" max="10" width="9.28515625" style="46" bestFit="1" customWidth="1"/>
    <col min="11" max="12" width="9.140625" style="46"/>
    <col min="13" max="13" width="14.5703125" style="46" customWidth="1"/>
    <col min="14" max="14" width="16.140625" style="46" customWidth="1"/>
    <col min="15" max="16384" width="9.140625" style="46"/>
  </cols>
  <sheetData>
    <row r="2" spans="1:14" ht="15.75" x14ac:dyDescent="0.25">
      <c r="A2" s="72"/>
      <c r="B2" s="72"/>
      <c r="C2" s="72"/>
      <c r="D2" s="72"/>
      <c r="E2" s="47"/>
      <c r="F2" s="47" t="s">
        <v>590</v>
      </c>
      <c r="G2" s="47"/>
      <c r="H2" s="47"/>
      <c r="I2" s="47"/>
      <c r="J2" s="47"/>
      <c r="K2" s="72"/>
      <c r="L2" s="72"/>
      <c r="M2" s="72"/>
      <c r="N2" s="72"/>
    </row>
    <row r="3" spans="1:14" ht="15.75" x14ac:dyDescent="0.25">
      <c r="A3" s="72"/>
      <c r="B3" s="72"/>
      <c r="C3" s="72"/>
      <c r="D3" s="72"/>
      <c r="E3" s="48"/>
      <c r="F3" s="48" t="s">
        <v>631</v>
      </c>
      <c r="G3" s="48"/>
      <c r="H3" s="48"/>
      <c r="I3" s="48"/>
      <c r="J3" s="48"/>
      <c r="K3" s="72"/>
      <c r="L3" s="72"/>
      <c r="M3" s="72"/>
      <c r="N3" s="72"/>
    </row>
    <row r="4" spans="1:14" ht="15.75" x14ac:dyDescent="0.25">
      <c r="B4" s="49" t="s">
        <v>591</v>
      </c>
      <c r="C4" s="49" t="s">
        <v>592</v>
      </c>
      <c r="D4" s="50"/>
      <c r="E4" s="72"/>
      <c r="F4" s="72"/>
      <c r="G4" s="49"/>
      <c r="H4" s="49"/>
      <c r="I4" s="49" t="s">
        <v>593</v>
      </c>
      <c r="J4" s="102">
        <v>10</v>
      </c>
      <c r="K4" s="72"/>
      <c r="L4" s="72"/>
      <c r="M4" s="72"/>
      <c r="N4" s="72"/>
    </row>
    <row r="5" spans="1:14" ht="15.75" x14ac:dyDescent="0.25">
      <c r="A5" s="51" t="s">
        <v>594</v>
      </c>
      <c r="B5" s="51"/>
      <c r="C5" s="72"/>
      <c r="D5" s="102">
        <v>90</v>
      </c>
      <c r="E5" s="72"/>
      <c r="F5" s="72"/>
      <c r="G5" s="52"/>
      <c r="H5" s="51"/>
      <c r="I5" s="51" t="s">
        <v>595</v>
      </c>
      <c r="J5" s="51" t="s">
        <v>610</v>
      </c>
      <c r="K5" s="72"/>
      <c r="L5" s="72"/>
      <c r="M5" s="72"/>
      <c r="N5" s="72"/>
    </row>
    <row r="6" spans="1:14" ht="54" customHeight="1" x14ac:dyDescent="0.25">
      <c r="A6" s="96" t="s">
        <v>0</v>
      </c>
      <c r="B6" s="96" t="s">
        <v>1</v>
      </c>
      <c r="C6" s="96" t="s">
        <v>2</v>
      </c>
      <c r="D6" s="96" t="s">
        <v>3</v>
      </c>
      <c r="E6" s="96" t="s">
        <v>4</v>
      </c>
      <c r="F6" s="96" t="s">
        <v>5</v>
      </c>
      <c r="G6" s="96" t="s">
        <v>6</v>
      </c>
      <c r="H6" s="96" t="s">
        <v>7</v>
      </c>
      <c r="I6" s="96" t="s">
        <v>8</v>
      </c>
      <c r="J6" s="33" t="s">
        <v>605</v>
      </c>
      <c r="K6" s="33" t="s">
        <v>606</v>
      </c>
      <c r="L6" s="33" t="s">
        <v>607</v>
      </c>
      <c r="M6" s="33" t="s">
        <v>608</v>
      </c>
      <c r="N6" s="33" t="s">
        <v>609</v>
      </c>
    </row>
    <row r="7" spans="1:14" s="127" customFormat="1" ht="15.75" x14ac:dyDescent="0.25">
      <c r="A7" s="133">
        <v>1</v>
      </c>
      <c r="B7" s="143" t="s">
        <v>441</v>
      </c>
      <c r="C7" s="128" t="s">
        <v>21</v>
      </c>
      <c r="D7" s="128" t="s">
        <v>129</v>
      </c>
      <c r="E7" s="129" t="s">
        <v>19</v>
      </c>
      <c r="F7" s="118" t="s">
        <v>138</v>
      </c>
      <c r="G7" s="121">
        <v>39497</v>
      </c>
      <c r="H7" s="118" t="s">
        <v>407</v>
      </c>
      <c r="I7" s="128" t="s">
        <v>413</v>
      </c>
      <c r="J7" s="129">
        <v>20</v>
      </c>
      <c r="K7" s="123">
        <v>70</v>
      </c>
      <c r="L7" s="146">
        <f>SUM(J7:K7)</f>
        <v>90</v>
      </c>
      <c r="M7" s="146">
        <f>L7*100/90</f>
        <v>100</v>
      </c>
      <c r="N7" s="123" t="s">
        <v>456</v>
      </c>
    </row>
    <row r="8" spans="1:14" s="127" customFormat="1" ht="15.75" x14ac:dyDescent="0.25">
      <c r="A8" s="133">
        <v>2</v>
      </c>
      <c r="B8" s="117" t="s">
        <v>442</v>
      </c>
      <c r="C8" s="117" t="s">
        <v>443</v>
      </c>
      <c r="D8" s="117" t="s">
        <v>31</v>
      </c>
      <c r="E8" s="119" t="s">
        <v>10</v>
      </c>
      <c r="F8" s="118" t="s">
        <v>11</v>
      </c>
      <c r="G8" s="131">
        <v>39713</v>
      </c>
      <c r="H8" s="118" t="s">
        <v>407</v>
      </c>
      <c r="I8" s="117" t="s">
        <v>413</v>
      </c>
      <c r="J8" s="129">
        <v>20</v>
      </c>
      <c r="K8" s="123">
        <v>64</v>
      </c>
      <c r="L8" s="146">
        <f>SUM(J8:K8)</f>
        <v>84</v>
      </c>
      <c r="M8" s="146">
        <f>L8*100/90</f>
        <v>93.333333333333329</v>
      </c>
      <c r="N8" s="123" t="s">
        <v>457</v>
      </c>
    </row>
    <row r="9" spans="1:14" s="127" customFormat="1" ht="15.75" x14ac:dyDescent="0.25">
      <c r="A9" s="133">
        <v>3</v>
      </c>
      <c r="B9" s="128" t="s">
        <v>404</v>
      </c>
      <c r="C9" s="128" t="s">
        <v>132</v>
      </c>
      <c r="D9" s="128" t="s">
        <v>40</v>
      </c>
      <c r="E9" s="129" t="s">
        <v>10</v>
      </c>
      <c r="F9" s="118" t="s">
        <v>11</v>
      </c>
      <c r="G9" s="121">
        <v>39903</v>
      </c>
      <c r="H9" s="118" t="s">
        <v>392</v>
      </c>
      <c r="I9" s="128" t="s">
        <v>405</v>
      </c>
      <c r="J9" s="141">
        <v>20</v>
      </c>
      <c r="K9" s="123">
        <v>62</v>
      </c>
      <c r="L9" s="146">
        <f>SUM(J9:K9)</f>
        <v>82</v>
      </c>
      <c r="M9" s="146">
        <f>L9*100/90</f>
        <v>91.111111111111114</v>
      </c>
      <c r="N9" s="123" t="s">
        <v>457</v>
      </c>
    </row>
    <row r="10" spans="1:14" s="127" customFormat="1" ht="15.75" x14ac:dyDescent="0.25">
      <c r="A10" s="133">
        <v>4</v>
      </c>
      <c r="B10" s="117" t="s">
        <v>381</v>
      </c>
      <c r="C10" s="117" t="s">
        <v>132</v>
      </c>
      <c r="D10" s="117" t="s">
        <v>382</v>
      </c>
      <c r="E10" s="119" t="s">
        <v>10</v>
      </c>
      <c r="F10" s="118" t="s">
        <v>11</v>
      </c>
      <c r="G10" s="131">
        <v>39744</v>
      </c>
      <c r="H10" s="118" t="s">
        <v>358</v>
      </c>
      <c r="I10" s="118" t="s">
        <v>366</v>
      </c>
      <c r="J10" s="142">
        <v>15</v>
      </c>
      <c r="K10" s="123">
        <v>65</v>
      </c>
      <c r="L10" s="146">
        <f>SUM(J10:K10)</f>
        <v>80</v>
      </c>
      <c r="M10" s="146">
        <f>L10*100/90</f>
        <v>88.888888888888886</v>
      </c>
      <c r="N10" s="123" t="s">
        <v>457</v>
      </c>
    </row>
    <row r="11" spans="1:14" s="127" customFormat="1" ht="15.75" x14ac:dyDescent="0.25">
      <c r="A11" s="133">
        <v>5</v>
      </c>
      <c r="B11" s="162" t="s">
        <v>119</v>
      </c>
      <c r="C11" s="162" t="s">
        <v>115</v>
      </c>
      <c r="D11" s="162" t="s">
        <v>120</v>
      </c>
      <c r="E11" s="130" t="s">
        <v>10</v>
      </c>
      <c r="F11" s="118" t="s">
        <v>11</v>
      </c>
      <c r="G11" s="121">
        <v>39846</v>
      </c>
      <c r="H11" s="118" t="s">
        <v>93</v>
      </c>
      <c r="I11" s="162" t="s">
        <v>118</v>
      </c>
      <c r="J11" s="122">
        <v>20</v>
      </c>
      <c r="K11" s="123">
        <v>60</v>
      </c>
      <c r="L11" s="146">
        <f>SUM(J11:K11)</f>
        <v>80</v>
      </c>
      <c r="M11" s="146">
        <f>L11*100/90</f>
        <v>88.888888888888886</v>
      </c>
      <c r="N11" s="123" t="s">
        <v>457</v>
      </c>
    </row>
    <row r="12" spans="1:14" s="127" customFormat="1" ht="15.75" x14ac:dyDescent="0.25">
      <c r="A12" s="133">
        <v>6</v>
      </c>
      <c r="B12" s="136" t="s">
        <v>383</v>
      </c>
      <c r="C12" s="136" t="s">
        <v>132</v>
      </c>
      <c r="D12" s="136" t="s">
        <v>16</v>
      </c>
      <c r="E12" s="119" t="s">
        <v>10</v>
      </c>
      <c r="F12" s="118" t="s">
        <v>11</v>
      </c>
      <c r="G12" s="131">
        <v>39588</v>
      </c>
      <c r="H12" s="117" t="s">
        <v>552</v>
      </c>
      <c r="I12" s="136" t="s">
        <v>366</v>
      </c>
      <c r="J12" s="119">
        <v>20</v>
      </c>
      <c r="K12" s="123">
        <v>60</v>
      </c>
      <c r="L12" s="146">
        <f>SUM(J12:K12)</f>
        <v>80</v>
      </c>
      <c r="M12" s="146">
        <f>L12*100/90</f>
        <v>88.888888888888886</v>
      </c>
      <c r="N12" s="123" t="s">
        <v>457</v>
      </c>
    </row>
    <row r="13" spans="1:14" s="127" customFormat="1" ht="15.75" x14ac:dyDescent="0.25">
      <c r="A13" s="133">
        <v>7</v>
      </c>
      <c r="B13" s="117" t="s">
        <v>553</v>
      </c>
      <c r="C13" s="117" t="s">
        <v>180</v>
      </c>
      <c r="D13" s="117" t="s">
        <v>114</v>
      </c>
      <c r="E13" s="119" t="s">
        <v>19</v>
      </c>
      <c r="F13" s="118" t="s">
        <v>11</v>
      </c>
      <c r="G13" s="131">
        <v>39776</v>
      </c>
      <c r="H13" s="118" t="s">
        <v>454</v>
      </c>
      <c r="I13" s="117" t="s">
        <v>461</v>
      </c>
      <c r="J13" s="119">
        <v>20</v>
      </c>
      <c r="K13" s="123">
        <v>56</v>
      </c>
      <c r="L13" s="146">
        <f>SUM(J13:K13)</f>
        <v>76</v>
      </c>
      <c r="M13" s="146">
        <f>L13*100/90</f>
        <v>84.444444444444443</v>
      </c>
      <c r="N13" s="123" t="s">
        <v>457</v>
      </c>
    </row>
    <row r="14" spans="1:14" s="127" customFormat="1" ht="15.75" x14ac:dyDescent="0.25">
      <c r="A14" s="133">
        <v>8</v>
      </c>
      <c r="B14" s="118" t="s">
        <v>444</v>
      </c>
      <c r="C14" s="118" t="s">
        <v>185</v>
      </c>
      <c r="D14" s="118" t="s">
        <v>155</v>
      </c>
      <c r="E14" s="119" t="s">
        <v>10</v>
      </c>
      <c r="F14" s="118" t="s">
        <v>11</v>
      </c>
      <c r="G14" s="121">
        <v>39749</v>
      </c>
      <c r="H14" s="118" t="s">
        <v>407</v>
      </c>
      <c r="I14" s="118" t="s">
        <v>417</v>
      </c>
      <c r="J14" s="130">
        <v>15</v>
      </c>
      <c r="K14" s="123">
        <v>57</v>
      </c>
      <c r="L14" s="146">
        <f>SUM(J14:K14)</f>
        <v>72</v>
      </c>
      <c r="M14" s="146">
        <f>L14*100/90</f>
        <v>80</v>
      </c>
      <c r="N14" s="123" t="s">
        <v>457</v>
      </c>
    </row>
    <row r="15" spans="1:14" s="127" customFormat="1" ht="15.75" x14ac:dyDescent="0.25">
      <c r="A15" s="133">
        <v>9</v>
      </c>
      <c r="B15" s="162" t="s">
        <v>439</v>
      </c>
      <c r="C15" s="162" t="s">
        <v>440</v>
      </c>
      <c r="D15" s="162" t="s">
        <v>155</v>
      </c>
      <c r="E15" s="119" t="s">
        <v>10</v>
      </c>
      <c r="F15" s="118" t="s">
        <v>11</v>
      </c>
      <c r="G15" s="163">
        <v>39483</v>
      </c>
      <c r="H15" s="136" t="s">
        <v>407</v>
      </c>
      <c r="I15" s="162" t="s">
        <v>413</v>
      </c>
      <c r="J15" s="119">
        <v>16</v>
      </c>
      <c r="K15" s="123">
        <v>53</v>
      </c>
      <c r="L15" s="146">
        <f>SUM(J15:K15)</f>
        <v>69</v>
      </c>
      <c r="M15" s="146">
        <f>L15*100/90</f>
        <v>76.666666666666671</v>
      </c>
      <c r="N15" s="123" t="s">
        <v>457</v>
      </c>
    </row>
    <row r="16" spans="1:14" s="127" customFormat="1" ht="15.75" x14ac:dyDescent="0.25">
      <c r="A16" s="133">
        <v>10</v>
      </c>
      <c r="B16" s="128" t="s">
        <v>325</v>
      </c>
      <c r="C16" s="128" t="s">
        <v>326</v>
      </c>
      <c r="D16" s="128" t="s">
        <v>53</v>
      </c>
      <c r="E16" s="129" t="s">
        <v>10</v>
      </c>
      <c r="F16" s="135" t="s">
        <v>11</v>
      </c>
      <c r="G16" s="140">
        <v>39876</v>
      </c>
      <c r="H16" s="135" t="s">
        <v>316</v>
      </c>
      <c r="I16" s="128" t="s">
        <v>327</v>
      </c>
      <c r="J16" s="129">
        <v>16</v>
      </c>
      <c r="K16" s="123">
        <v>52</v>
      </c>
      <c r="L16" s="146">
        <f>SUM(J16:K16)</f>
        <v>68</v>
      </c>
      <c r="M16" s="146">
        <f>L16*100/90</f>
        <v>75.555555555555557</v>
      </c>
      <c r="N16" s="123" t="s">
        <v>457</v>
      </c>
    </row>
    <row r="17" spans="1:14" s="127" customFormat="1" ht="15.75" x14ac:dyDescent="0.25">
      <c r="A17" s="133">
        <v>11</v>
      </c>
      <c r="B17" s="118" t="s">
        <v>554</v>
      </c>
      <c r="C17" s="118" t="s">
        <v>130</v>
      </c>
      <c r="D17" s="118" t="s">
        <v>133</v>
      </c>
      <c r="E17" s="119" t="s">
        <v>10</v>
      </c>
      <c r="F17" s="118" t="s">
        <v>11</v>
      </c>
      <c r="G17" s="131">
        <v>39841</v>
      </c>
      <c r="H17" s="118" t="s">
        <v>407</v>
      </c>
      <c r="I17" s="117" t="s">
        <v>445</v>
      </c>
      <c r="J17" s="141">
        <v>15</v>
      </c>
      <c r="K17" s="123">
        <v>53</v>
      </c>
      <c r="L17" s="146">
        <f>SUM(J17:K17)</f>
        <v>68</v>
      </c>
      <c r="M17" s="146">
        <f>L17*100/90</f>
        <v>75.555555555555557</v>
      </c>
      <c r="N17" s="123" t="s">
        <v>457</v>
      </c>
    </row>
    <row r="18" spans="1:14" s="127" customFormat="1" ht="15.75" x14ac:dyDescent="0.25">
      <c r="A18" s="133">
        <v>12</v>
      </c>
      <c r="B18" s="143" t="s">
        <v>377</v>
      </c>
      <c r="C18" s="143" t="s">
        <v>122</v>
      </c>
      <c r="D18" s="143" t="s">
        <v>378</v>
      </c>
      <c r="E18" s="142" t="s">
        <v>10</v>
      </c>
      <c r="F18" s="118" t="s">
        <v>11</v>
      </c>
      <c r="G18" s="144">
        <v>39494</v>
      </c>
      <c r="H18" s="118" t="s">
        <v>358</v>
      </c>
      <c r="I18" s="143" t="s">
        <v>366</v>
      </c>
      <c r="J18" s="119">
        <v>13</v>
      </c>
      <c r="K18" s="123">
        <v>51</v>
      </c>
      <c r="L18" s="146">
        <f>SUM(J18:K18)</f>
        <v>64</v>
      </c>
      <c r="M18" s="146">
        <f>L18*100/90</f>
        <v>71.111111111111114</v>
      </c>
      <c r="N18" s="123" t="s">
        <v>457</v>
      </c>
    </row>
    <row r="19" spans="1:14" s="127" customFormat="1" ht="15.75" x14ac:dyDescent="0.25">
      <c r="A19" s="133">
        <v>13</v>
      </c>
      <c r="B19" s="162" t="s">
        <v>64</v>
      </c>
      <c r="C19" s="162" t="s">
        <v>90</v>
      </c>
      <c r="D19" s="162" t="s">
        <v>117</v>
      </c>
      <c r="E19" s="130" t="s">
        <v>10</v>
      </c>
      <c r="F19" s="118" t="s">
        <v>11</v>
      </c>
      <c r="G19" s="121">
        <v>39933</v>
      </c>
      <c r="H19" s="118" t="s">
        <v>93</v>
      </c>
      <c r="I19" s="162" t="s">
        <v>118</v>
      </c>
      <c r="J19" s="129">
        <v>20</v>
      </c>
      <c r="K19" s="123">
        <v>43</v>
      </c>
      <c r="L19" s="146">
        <f>SUM(J19:K19)</f>
        <v>63</v>
      </c>
      <c r="M19" s="146">
        <f>L19*100/90</f>
        <v>70</v>
      </c>
      <c r="N19" s="123" t="s">
        <v>457</v>
      </c>
    </row>
    <row r="20" spans="1:14" s="127" customFormat="1" ht="15.75" x14ac:dyDescent="0.25">
      <c r="A20" s="133">
        <v>14</v>
      </c>
      <c r="B20" s="132" t="s">
        <v>188</v>
      </c>
      <c r="C20" s="132" t="s">
        <v>92</v>
      </c>
      <c r="D20" s="132" t="s">
        <v>42</v>
      </c>
      <c r="E20" s="133" t="s">
        <v>10</v>
      </c>
      <c r="F20" s="118" t="s">
        <v>11</v>
      </c>
      <c r="G20" s="147">
        <v>39811</v>
      </c>
      <c r="H20" s="118" t="s">
        <v>143</v>
      </c>
      <c r="I20" s="132" t="s">
        <v>159</v>
      </c>
      <c r="J20" s="119">
        <v>13</v>
      </c>
      <c r="K20" s="123">
        <v>50</v>
      </c>
      <c r="L20" s="146">
        <f>SUM(J20:K20)</f>
        <v>63</v>
      </c>
      <c r="M20" s="146">
        <f>L20*100/90</f>
        <v>70</v>
      </c>
      <c r="N20" s="123" t="s">
        <v>457</v>
      </c>
    </row>
    <row r="21" spans="1:14" s="127" customFormat="1" ht="15.75" x14ac:dyDescent="0.25">
      <c r="A21" s="133">
        <v>15</v>
      </c>
      <c r="B21" s="132" t="s">
        <v>192</v>
      </c>
      <c r="C21" s="132" t="s">
        <v>132</v>
      </c>
      <c r="D21" s="132" t="s">
        <v>82</v>
      </c>
      <c r="E21" s="133" t="s">
        <v>10</v>
      </c>
      <c r="F21" s="118" t="s">
        <v>11</v>
      </c>
      <c r="G21" s="147">
        <v>39634</v>
      </c>
      <c r="H21" s="118" t="s">
        <v>143</v>
      </c>
      <c r="I21" s="132" t="s">
        <v>159</v>
      </c>
      <c r="J21" s="119">
        <v>15</v>
      </c>
      <c r="K21" s="123">
        <v>48</v>
      </c>
      <c r="L21" s="146">
        <f>SUM(J21:K21)</f>
        <v>63</v>
      </c>
      <c r="M21" s="146">
        <f>L21*100/90</f>
        <v>70</v>
      </c>
      <c r="N21" s="123" t="s">
        <v>457</v>
      </c>
    </row>
    <row r="22" spans="1:14" s="127" customFormat="1" ht="15.75" x14ac:dyDescent="0.25">
      <c r="A22" s="43">
        <v>16</v>
      </c>
      <c r="B22" s="10" t="s">
        <v>380</v>
      </c>
      <c r="C22" s="10" t="s">
        <v>17</v>
      </c>
      <c r="D22" s="10" t="s">
        <v>42</v>
      </c>
      <c r="E22" s="110" t="s">
        <v>10</v>
      </c>
      <c r="F22" s="12" t="s">
        <v>11</v>
      </c>
      <c r="G22" s="14">
        <v>39633</v>
      </c>
      <c r="H22" s="12" t="s">
        <v>358</v>
      </c>
      <c r="I22" s="12" t="s">
        <v>366</v>
      </c>
      <c r="J22" s="67">
        <v>14</v>
      </c>
      <c r="K22" s="108">
        <v>48</v>
      </c>
      <c r="L22" s="109">
        <f>SUM(J22:K22)</f>
        <v>62</v>
      </c>
      <c r="M22" s="109">
        <f>L22*100/90</f>
        <v>68.888888888888886</v>
      </c>
      <c r="N22" s="108"/>
    </row>
    <row r="23" spans="1:14" ht="15.75" x14ac:dyDescent="0.25">
      <c r="A23" s="133">
        <v>17</v>
      </c>
      <c r="B23" s="117" t="s">
        <v>228</v>
      </c>
      <c r="C23" s="117" t="s">
        <v>132</v>
      </c>
      <c r="D23" s="117" t="s">
        <v>87</v>
      </c>
      <c r="E23" s="119" t="s">
        <v>10</v>
      </c>
      <c r="F23" s="118" t="s">
        <v>11</v>
      </c>
      <c r="G23" s="163">
        <v>39626</v>
      </c>
      <c r="H23" s="117" t="s">
        <v>552</v>
      </c>
      <c r="I23" s="117" t="s">
        <v>366</v>
      </c>
      <c r="J23" s="119">
        <v>15</v>
      </c>
      <c r="K23" s="123">
        <v>42</v>
      </c>
      <c r="L23" s="146">
        <f>SUM(J23:K23)</f>
        <v>57</v>
      </c>
      <c r="M23" s="146">
        <f>L23*100/90</f>
        <v>63.333333333333336</v>
      </c>
      <c r="N23" s="123"/>
    </row>
    <row r="24" spans="1:14" ht="15.75" x14ac:dyDescent="0.25">
      <c r="A24" s="133">
        <v>18</v>
      </c>
      <c r="B24" s="16" t="s">
        <v>64</v>
      </c>
      <c r="C24" s="16" t="s">
        <v>271</v>
      </c>
      <c r="D24" s="16" t="s">
        <v>9</v>
      </c>
      <c r="E24" s="71" t="s">
        <v>10</v>
      </c>
      <c r="F24" s="22" t="s">
        <v>11</v>
      </c>
      <c r="G24" s="28">
        <v>39929</v>
      </c>
      <c r="H24" s="22" t="s">
        <v>358</v>
      </c>
      <c r="I24" s="22" t="s">
        <v>366</v>
      </c>
      <c r="J24" s="30">
        <v>15</v>
      </c>
      <c r="K24" s="103">
        <v>41</v>
      </c>
      <c r="L24" s="104">
        <f>SUM(J24:K24)</f>
        <v>56</v>
      </c>
      <c r="M24" s="104">
        <f>L24*100/90</f>
        <v>62.222222222222221</v>
      </c>
      <c r="N24" s="103"/>
    </row>
    <row r="25" spans="1:14" ht="15.75" x14ac:dyDescent="0.25">
      <c r="A25" s="133">
        <v>19</v>
      </c>
      <c r="B25" s="93" t="s">
        <v>348</v>
      </c>
      <c r="C25" s="93" t="s">
        <v>349</v>
      </c>
      <c r="D25" s="93" t="s">
        <v>229</v>
      </c>
      <c r="E25" s="95" t="s">
        <v>10</v>
      </c>
      <c r="F25" s="21" t="s">
        <v>11</v>
      </c>
      <c r="G25" s="23">
        <v>39562</v>
      </c>
      <c r="H25" s="22" t="s">
        <v>332</v>
      </c>
      <c r="I25" s="93" t="s">
        <v>350</v>
      </c>
      <c r="J25" s="68">
        <v>13</v>
      </c>
      <c r="K25" s="103">
        <v>39</v>
      </c>
      <c r="L25" s="104">
        <f>SUM(J25:K25)</f>
        <v>52</v>
      </c>
      <c r="M25" s="104">
        <f>L25*100/90</f>
        <v>57.777777777777779</v>
      </c>
      <c r="N25" s="103"/>
    </row>
    <row r="26" spans="1:14" ht="15.75" x14ac:dyDescent="0.25">
      <c r="A26" s="133">
        <v>20</v>
      </c>
      <c r="B26" s="16" t="s">
        <v>379</v>
      </c>
      <c r="C26" s="16" t="s">
        <v>115</v>
      </c>
      <c r="D26" s="16" t="s">
        <v>84</v>
      </c>
      <c r="E26" s="71" t="s">
        <v>10</v>
      </c>
      <c r="F26" s="22" t="s">
        <v>11</v>
      </c>
      <c r="G26" s="28">
        <v>39659</v>
      </c>
      <c r="H26" s="22" t="s">
        <v>358</v>
      </c>
      <c r="I26" s="22" t="s">
        <v>366</v>
      </c>
      <c r="J26" s="30">
        <v>7</v>
      </c>
      <c r="K26" s="103">
        <v>44</v>
      </c>
      <c r="L26" s="104">
        <f>SUM(J26:K26)</f>
        <v>51</v>
      </c>
      <c r="M26" s="104">
        <f>L26*100/90</f>
        <v>56.666666666666664</v>
      </c>
      <c r="N26" s="103"/>
    </row>
    <row r="27" spans="1:14" ht="15.75" x14ac:dyDescent="0.25">
      <c r="A27" s="133">
        <v>21</v>
      </c>
      <c r="B27" s="18" t="s">
        <v>89</v>
      </c>
      <c r="C27" s="18" t="s">
        <v>26</v>
      </c>
      <c r="D27" s="18" t="s">
        <v>67</v>
      </c>
      <c r="E27" s="30" t="s">
        <v>10</v>
      </c>
      <c r="F27" s="22" t="s">
        <v>11</v>
      </c>
      <c r="G27" s="25">
        <v>39680</v>
      </c>
      <c r="H27" s="22" t="s">
        <v>88</v>
      </c>
      <c r="I27" s="18" t="s">
        <v>24</v>
      </c>
      <c r="J27" s="71">
        <v>11</v>
      </c>
      <c r="K27" s="103">
        <v>39</v>
      </c>
      <c r="L27" s="104">
        <f>SUM(J27:K27)</f>
        <v>50</v>
      </c>
      <c r="M27" s="104">
        <f>L27*100/90</f>
        <v>55.555555555555557</v>
      </c>
      <c r="N27" s="103"/>
    </row>
    <row r="28" spans="1:14" ht="15.75" x14ac:dyDescent="0.25">
      <c r="A28" s="133">
        <v>22</v>
      </c>
      <c r="B28" s="18" t="s">
        <v>513</v>
      </c>
      <c r="C28" s="18" t="s">
        <v>514</v>
      </c>
      <c r="D28" s="18" t="s">
        <v>103</v>
      </c>
      <c r="E28" s="30" t="s">
        <v>10</v>
      </c>
      <c r="F28" s="22" t="s">
        <v>11</v>
      </c>
      <c r="G28" s="25">
        <v>39633</v>
      </c>
      <c r="H28" s="22" t="s">
        <v>493</v>
      </c>
      <c r="I28" s="18" t="s">
        <v>515</v>
      </c>
      <c r="J28" s="30">
        <v>13</v>
      </c>
      <c r="K28" s="103">
        <v>35</v>
      </c>
      <c r="L28" s="104">
        <f>SUM(J28:K28)</f>
        <v>48</v>
      </c>
      <c r="M28" s="104">
        <f>L28*100/90</f>
        <v>53.333333333333336</v>
      </c>
      <c r="N28" s="103"/>
    </row>
    <row r="29" spans="1:14" ht="15.75" x14ac:dyDescent="0.25">
      <c r="A29" s="133">
        <v>23</v>
      </c>
      <c r="B29" s="18" t="s">
        <v>99</v>
      </c>
      <c r="C29" s="18" t="s">
        <v>310</v>
      </c>
      <c r="D29" s="18" t="s">
        <v>462</v>
      </c>
      <c r="E29" s="30" t="s">
        <v>19</v>
      </c>
      <c r="F29" s="19" t="s">
        <v>11</v>
      </c>
      <c r="G29" s="20">
        <v>39673</v>
      </c>
      <c r="H29" s="19" t="s">
        <v>454</v>
      </c>
      <c r="I29" s="18" t="s">
        <v>459</v>
      </c>
      <c r="J29" s="30">
        <v>14</v>
      </c>
      <c r="K29" s="103">
        <v>34</v>
      </c>
      <c r="L29" s="104">
        <f>SUM(J29:K29)</f>
        <v>48</v>
      </c>
      <c r="M29" s="104">
        <f>L29*100/90</f>
        <v>53.333333333333336</v>
      </c>
      <c r="N29" s="103"/>
    </row>
    <row r="30" spans="1:14" ht="15.75" x14ac:dyDescent="0.25">
      <c r="A30" s="133">
        <v>24</v>
      </c>
      <c r="B30" s="21" t="s">
        <v>184</v>
      </c>
      <c r="C30" s="21" t="s">
        <v>185</v>
      </c>
      <c r="D30" s="21" t="s">
        <v>81</v>
      </c>
      <c r="E30" s="31" t="s">
        <v>10</v>
      </c>
      <c r="F30" s="22" t="s">
        <v>11</v>
      </c>
      <c r="G30" s="23">
        <v>39711</v>
      </c>
      <c r="H30" s="22" t="s">
        <v>143</v>
      </c>
      <c r="I30" s="21" t="s">
        <v>144</v>
      </c>
      <c r="J30" s="92">
        <v>13</v>
      </c>
      <c r="K30" s="103">
        <v>29</v>
      </c>
      <c r="L30" s="104">
        <f>SUM(J30:K30)</f>
        <v>42</v>
      </c>
      <c r="M30" s="104">
        <f>L30*100/90</f>
        <v>46.666666666666664</v>
      </c>
      <c r="N30" s="103"/>
    </row>
    <row r="31" spans="1:14" ht="15.75" x14ac:dyDescent="0.25">
      <c r="A31" s="133">
        <v>25</v>
      </c>
      <c r="B31" s="16" t="s">
        <v>548</v>
      </c>
      <c r="C31" s="16" t="s">
        <v>549</v>
      </c>
      <c r="D31" s="16" t="s">
        <v>155</v>
      </c>
      <c r="E31" s="71" t="s">
        <v>10</v>
      </c>
      <c r="F31" s="22" t="s">
        <v>11</v>
      </c>
      <c r="G31" s="28">
        <v>39828</v>
      </c>
      <c r="H31" s="16" t="s">
        <v>454</v>
      </c>
      <c r="I31" s="16" t="s">
        <v>550</v>
      </c>
      <c r="J31" s="30">
        <v>11</v>
      </c>
      <c r="K31" s="103">
        <v>31</v>
      </c>
      <c r="L31" s="104">
        <f>SUM(J31:K31)</f>
        <v>42</v>
      </c>
      <c r="M31" s="104">
        <f>L31*100/90</f>
        <v>46.666666666666664</v>
      </c>
      <c r="N31" s="103"/>
    </row>
    <row r="32" spans="1:14" ht="15.75" x14ac:dyDescent="0.25">
      <c r="A32" s="133">
        <v>26</v>
      </c>
      <c r="B32" s="21" t="s">
        <v>190</v>
      </c>
      <c r="C32" s="21" t="s">
        <v>132</v>
      </c>
      <c r="D32" s="21" t="s">
        <v>191</v>
      </c>
      <c r="E32" s="31" t="s">
        <v>10</v>
      </c>
      <c r="F32" s="22" t="s">
        <v>11</v>
      </c>
      <c r="G32" s="23">
        <v>39667</v>
      </c>
      <c r="H32" s="22" t="s">
        <v>143</v>
      </c>
      <c r="I32" s="21" t="s">
        <v>159</v>
      </c>
      <c r="J32" s="38">
        <v>11</v>
      </c>
      <c r="K32" s="103">
        <v>30</v>
      </c>
      <c r="L32" s="104">
        <f>SUM(J32:K32)</f>
        <v>41</v>
      </c>
      <c r="M32" s="104">
        <f>L32*100/90</f>
        <v>45.555555555555557</v>
      </c>
      <c r="N32" s="103"/>
    </row>
    <row r="33" spans="1:14" ht="15.75" x14ac:dyDescent="0.25">
      <c r="A33" s="133">
        <v>27</v>
      </c>
      <c r="B33" s="21" t="s">
        <v>189</v>
      </c>
      <c r="C33" s="21" t="s">
        <v>151</v>
      </c>
      <c r="D33" s="21" t="s">
        <v>18</v>
      </c>
      <c r="E33" s="31" t="s">
        <v>10</v>
      </c>
      <c r="F33" s="22" t="s">
        <v>11</v>
      </c>
      <c r="G33" s="23">
        <v>39871</v>
      </c>
      <c r="H33" s="22" t="s">
        <v>143</v>
      </c>
      <c r="I33" s="21" t="s">
        <v>159</v>
      </c>
      <c r="J33" s="71">
        <v>11</v>
      </c>
      <c r="K33" s="103">
        <v>30</v>
      </c>
      <c r="L33" s="104">
        <f>SUM(J33:K33)</f>
        <v>41</v>
      </c>
      <c r="M33" s="104">
        <f>L33*100/90</f>
        <v>45.555555555555557</v>
      </c>
      <c r="N33" s="103"/>
    </row>
    <row r="34" spans="1:14" ht="15.75" x14ac:dyDescent="0.25">
      <c r="A34" s="133">
        <v>28</v>
      </c>
      <c r="B34" s="18" t="s">
        <v>555</v>
      </c>
      <c r="C34" s="18" t="s">
        <v>96</v>
      </c>
      <c r="D34" s="18" t="s">
        <v>121</v>
      </c>
      <c r="E34" s="30" t="s">
        <v>10</v>
      </c>
      <c r="F34" s="19" t="s">
        <v>11</v>
      </c>
      <c r="G34" s="20">
        <v>39591</v>
      </c>
      <c r="H34" s="22" t="s">
        <v>93</v>
      </c>
      <c r="I34" s="53" t="s">
        <v>94</v>
      </c>
      <c r="J34" s="30">
        <v>14</v>
      </c>
      <c r="K34" s="103">
        <v>26</v>
      </c>
      <c r="L34" s="104">
        <f>SUM(J34:K34)</f>
        <v>40</v>
      </c>
      <c r="M34" s="104">
        <f>L34*100/90</f>
        <v>44.444444444444443</v>
      </c>
      <c r="N34" s="103"/>
    </row>
    <row r="35" spans="1:14" ht="15.75" x14ac:dyDescent="0.25">
      <c r="A35" s="133">
        <v>29</v>
      </c>
      <c r="B35" s="18" t="s">
        <v>255</v>
      </c>
      <c r="C35" s="18" t="s">
        <v>17</v>
      </c>
      <c r="D35" s="18" t="s">
        <v>84</v>
      </c>
      <c r="E35" s="30" t="s">
        <v>10</v>
      </c>
      <c r="F35" s="22" t="s">
        <v>11</v>
      </c>
      <c r="G35" s="25">
        <v>39703</v>
      </c>
      <c r="H35" s="22" t="s">
        <v>212</v>
      </c>
      <c r="I35" s="18" t="s">
        <v>249</v>
      </c>
      <c r="J35" s="68">
        <v>12</v>
      </c>
      <c r="K35" s="103">
        <v>26</v>
      </c>
      <c r="L35" s="104">
        <f>SUM(J35:K35)</f>
        <v>38</v>
      </c>
      <c r="M35" s="104">
        <f>L35*100/90</f>
        <v>42.222222222222221</v>
      </c>
      <c r="N35" s="103"/>
    </row>
    <row r="36" spans="1:14" ht="15.75" x14ac:dyDescent="0.25">
      <c r="A36" s="133">
        <v>30</v>
      </c>
      <c r="B36" s="16" t="s">
        <v>585</v>
      </c>
      <c r="C36" s="16" t="s">
        <v>582</v>
      </c>
      <c r="D36" s="16" t="s">
        <v>584</v>
      </c>
      <c r="E36" s="32" t="s">
        <v>10</v>
      </c>
      <c r="F36" s="28" t="s">
        <v>11</v>
      </c>
      <c r="G36" s="25">
        <v>39572</v>
      </c>
      <c r="H36" s="22" t="s">
        <v>272</v>
      </c>
      <c r="I36" s="22" t="s">
        <v>273</v>
      </c>
      <c r="J36" s="71">
        <v>12</v>
      </c>
      <c r="K36" s="103">
        <v>26</v>
      </c>
      <c r="L36" s="104">
        <f>SUM(J36:K36)</f>
        <v>38</v>
      </c>
      <c r="M36" s="104">
        <f>L36*100/90</f>
        <v>42.222222222222221</v>
      </c>
      <c r="N36" s="103"/>
    </row>
    <row r="37" spans="1:14" ht="15.75" x14ac:dyDescent="0.25">
      <c r="A37" s="133">
        <v>31</v>
      </c>
      <c r="B37" s="93" t="s">
        <v>351</v>
      </c>
      <c r="C37" s="93" t="s">
        <v>132</v>
      </c>
      <c r="D37" s="93" t="s">
        <v>65</v>
      </c>
      <c r="E37" s="95" t="s">
        <v>10</v>
      </c>
      <c r="F37" s="21" t="s">
        <v>11</v>
      </c>
      <c r="G37" s="23">
        <v>39871</v>
      </c>
      <c r="H37" s="22" t="s">
        <v>332</v>
      </c>
      <c r="I37" s="93" t="s">
        <v>350</v>
      </c>
      <c r="J37" s="37">
        <v>14</v>
      </c>
      <c r="K37" s="103">
        <v>23</v>
      </c>
      <c r="L37" s="104">
        <f>SUM(J37:K37)</f>
        <v>37</v>
      </c>
      <c r="M37" s="104">
        <f>L37*100/90</f>
        <v>41.111111111111114</v>
      </c>
      <c r="N37" s="103"/>
    </row>
    <row r="38" spans="1:14" ht="15.75" x14ac:dyDescent="0.25">
      <c r="A38" s="133">
        <v>32</v>
      </c>
      <c r="B38" s="21" t="s">
        <v>193</v>
      </c>
      <c r="C38" s="21" t="s">
        <v>104</v>
      </c>
      <c r="D38" s="21" t="s">
        <v>128</v>
      </c>
      <c r="E38" s="31" t="s">
        <v>10</v>
      </c>
      <c r="F38" s="22" t="s">
        <v>11</v>
      </c>
      <c r="G38" s="23">
        <v>39720</v>
      </c>
      <c r="H38" s="22" t="s">
        <v>143</v>
      </c>
      <c r="I38" s="21" t="s">
        <v>159</v>
      </c>
      <c r="J38" s="95">
        <v>11</v>
      </c>
      <c r="K38" s="103">
        <v>26</v>
      </c>
      <c r="L38" s="104">
        <f>SUM(J38:K38)</f>
        <v>37</v>
      </c>
      <c r="M38" s="104">
        <f>L38*100/90</f>
        <v>41.111111111111114</v>
      </c>
      <c r="N38" s="103"/>
    </row>
    <row r="39" spans="1:14" ht="15.75" x14ac:dyDescent="0.25">
      <c r="A39" s="133">
        <v>33</v>
      </c>
      <c r="B39" s="21" t="s">
        <v>487</v>
      </c>
      <c r="C39" s="18" t="s">
        <v>15</v>
      </c>
      <c r="D39" s="18" t="s">
        <v>478</v>
      </c>
      <c r="E39" s="30" t="s">
        <v>10</v>
      </c>
      <c r="F39" s="22" t="s">
        <v>11</v>
      </c>
      <c r="G39" s="23">
        <v>39596</v>
      </c>
      <c r="H39" s="24" t="s">
        <v>468</v>
      </c>
      <c r="I39" s="24" t="s">
        <v>486</v>
      </c>
      <c r="J39" s="71">
        <v>15</v>
      </c>
      <c r="K39" s="103">
        <v>21</v>
      </c>
      <c r="L39" s="104">
        <f>SUM(J39:K39)</f>
        <v>36</v>
      </c>
      <c r="M39" s="104">
        <f>L39*100/90</f>
        <v>40</v>
      </c>
      <c r="N39" s="103"/>
    </row>
    <row r="40" spans="1:14" ht="15.75" x14ac:dyDescent="0.25">
      <c r="A40" s="133">
        <v>34</v>
      </c>
      <c r="B40" s="18" t="s">
        <v>328</v>
      </c>
      <c r="C40" s="18" t="s">
        <v>329</v>
      </c>
      <c r="D40" s="18" t="s">
        <v>70</v>
      </c>
      <c r="E40" s="30" t="s">
        <v>10</v>
      </c>
      <c r="F40" s="19" t="s">
        <v>11</v>
      </c>
      <c r="G40" s="20">
        <v>39670</v>
      </c>
      <c r="H40" s="19" t="s">
        <v>316</v>
      </c>
      <c r="I40" s="18" t="s">
        <v>327</v>
      </c>
      <c r="J40" s="30">
        <v>10</v>
      </c>
      <c r="K40" s="103">
        <v>25</v>
      </c>
      <c r="L40" s="104">
        <f>SUM(J40:K40)</f>
        <v>35</v>
      </c>
      <c r="M40" s="104">
        <f>L40*100/90</f>
        <v>38.888888888888886</v>
      </c>
      <c r="N40" s="103"/>
    </row>
    <row r="41" spans="1:14" ht="15.75" x14ac:dyDescent="0.25">
      <c r="A41" s="133">
        <v>35</v>
      </c>
      <c r="B41" s="21" t="s">
        <v>233</v>
      </c>
      <c r="C41" s="18" t="s">
        <v>231</v>
      </c>
      <c r="D41" s="18" t="s">
        <v>67</v>
      </c>
      <c r="E41" s="30" t="s">
        <v>10</v>
      </c>
      <c r="F41" s="22" t="s">
        <v>11</v>
      </c>
      <c r="G41" s="23">
        <v>39731</v>
      </c>
      <c r="H41" s="24" t="s">
        <v>468</v>
      </c>
      <c r="I41" s="24" t="s">
        <v>486</v>
      </c>
      <c r="J41" s="30">
        <v>9</v>
      </c>
      <c r="K41" s="103">
        <v>24</v>
      </c>
      <c r="L41" s="104">
        <f>SUM(J41:K41)</f>
        <v>33</v>
      </c>
      <c r="M41" s="104">
        <f>L41*100/90</f>
        <v>36.666666666666664</v>
      </c>
      <c r="N41" s="103"/>
    </row>
    <row r="42" spans="1:14" ht="15.75" x14ac:dyDescent="0.25">
      <c r="A42" s="133">
        <v>36</v>
      </c>
      <c r="B42" s="21" t="s">
        <v>488</v>
      </c>
      <c r="C42" s="21" t="s">
        <v>98</v>
      </c>
      <c r="D42" s="21" t="s">
        <v>84</v>
      </c>
      <c r="E42" s="30" t="s">
        <v>10</v>
      </c>
      <c r="F42" s="22" t="s">
        <v>11</v>
      </c>
      <c r="G42" s="23">
        <v>39819</v>
      </c>
      <c r="H42" s="24" t="s">
        <v>468</v>
      </c>
      <c r="I42" s="24" t="s">
        <v>486</v>
      </c>
      <c r="J42" s="71">
        <v>12</v>
      </c>
      <c r="K42" s="103">
        <v>20</v>
      </c>
      <c r="L42" s="104">
        <f>SUM(J42:K42)</f>
        <v>32</v>
      </c>
      <c r="M42" s="104">
        <f>L42*100/90</f>
        <v>35.555555555555557</v>
      </c>
      <c r="N42" s="103"/>
    </row>
    <row r="43" spans="1:14" ht="15.75" x14ac:dyDescent="0.25">
      <c r="A43" s="133">
        <v>37</v>
      </c>
      <c r="B43" s="21" t="s">
        <v>186</v>
      </c>
      <c r="C43" s="21" t="s">
        <v>187</v>
      </c>
      <c r="D43" s="21" t="s">
        <v>44</v>
      </c>
      <c r="E43" s="31" t="s">
        <v>10</v>
      </c>
      <c r="F43" s="22" t="s">
        <v>11</v>
      </c>
      <c r="G43" s="23">
        <v>39613</v>
      </c>
      <c r="H43" s="22" t="s">
        <v>143</v>
      </c>
      <c r="I43" s="21" t="s">
        <v>159</v>
      </c>
      <c r="J43" s="38">
        <v>12</v>
      </c>
      <c r="K43" s="103">
        <v>19</v>
      </c>
      <c r="L43" s="104">
        <f>SUM(J43:K43)</f>
        <v>31</v>
      </c>
      <c r="M43" s="104">
        <f>L43*100/90</f>
        <v>34.444444444444443</v>
      </c>
      <c r="N43" s="103"/>
    </row>
    <row r="44" spans="1:14" ht="15.75" x14ac:dyDescent="0.25">
      <c r="A44" s="133">
        <v>38</v>
      </c>
      <c r="B44" s="21" t="s">
        <v>64</v>
      </c>
      <c r="C44" s="21" t="s">
        <v>185</v>
      </c>
      <c r="D44" s="21" t="s">
        <v>102</v>
      </c>
      <c r="E44" s="30" t="s">
        <v>10</v>
      </c>
      <c r="F44" s="22" t="s">
        <v>11</v>
      </c>
      <c r="G44" s="23">
        <v>39594</v>
      </c>
      <c r="H44" s="24" t="s">
        <v>468</v>
      </c>
      <c r="I44" s="24" t="s">
        <v>486</v>
      </c>
      <c r="J44" s="30">
        <v>12</v>
      </c>
      <c r="K44" s="103">
        <v>19</v>
      </c>
      <c r="L44" s="104">
        <f>SUM(J44:K44)</f>
        <v>31</v>
      </c>
      <c r="M44" s="104">
        <f>L44*100/90</f>
        <v>34.444444444444443</v>
      </c>
      <c r="N44" s="103"/>
    </row>
    <row r="45" spans="1:14" ht="15.75" x14ac:dyDescent="0.25">
      <c r="A45" s="133">
        <v>39</v>
      </c>
      <c r="B45" s="21" t="s">
        <v>259</v>
      </c>
      <c r="C45" s="21" t="s">
        <v>260</v>
      </c>
      <c r="D45" s="21" t="s">
        <v>126</v>
      </c>
      <c r="E45" s="31" t="s">
        <v>19</v>
      </c>
      <c r="F45" s="22" t="s">
        <v>11</v>
      </c>
      <c r="G45" s="23">
        <v>39799</v>
      </c>
      <c r="H45" s="22" t="s">
        <v>212</v>
      </c>
      <c r="I45" s="18" t="s">
        <v>249</v>
      </c>
      <c r="J45" s="94">
        <v>10</v>
      </c>
      <c r="K45" s="103">
        <v>21</v>
      </c>
      <c r="L45" s="104">
        <f>SUM(J45:K45)</f>
        <v>31</v>
      </c>
      <c r="M45" s="104">
        <f>L45*100/90</f>
        <v>34.444444444444443</v>
      </c>
      <c r="N45" s="103"/>
    </row>
    <row r="46" spans="1:14" ht="15.75" x14ac:dyDescent="0.25">
      <c r="A46" s="133">
        <v>40</v>
      </c>
      <c r="B46" s="18" t="s">
        <v>85</v>
      </c>
      <c r="C46" s="18" t="s">
        <v>86</v>
      </c>
      <c r="D46" s="18" t="s">
        <v>87</v>
      </c>
      <c r="E46" s="30" t="s">
        <v>10</v>
      </c>
      <c r="F46" s="22" t="s">
        <v>11</v>
      </c>
      <c r="G46" s="25">
        <v>39777</v>
      </c>
      <c r="H46" s="22" t="s">
        <v>88</v>
      </c>
      <c r="I46" s="18" t="s">
        <v>37</v>
      </c>
      <c r="J46" s="30">
        <v>12</v>
      </c>
      <c r="K46" s="103">
        <v>18</v>
      </c>
      <c r="L46" s="104">
        <f>SUM(J46:K46)</f>
        <v>30</v>
      </c>
      <c r="M46" s="104">
        <f>L46*100/90</f>
        <v>33.333333333333336</v>
      </c>
      <c r="N46" s="103"/>
    </row>
    <row r="47" spans="1:14" ht="15.75" x14ac:dyDescent="0.25">
      <c r="A47" s="133">
        <v>41</v>
      </c>
      <c r="B47" s="21" t="s">
        <v>262</v>
      </c>
      <c r="C47" s="21" t="s">
        <v>263</v>
      </c>
      <c r="D47" s="21" t="s">
        <v>264</v>
      </c>
      <c r="E47" s="31" t="s">
        <v>19</v>
      </c>
      <c r="F47" s="22" t="s">
        <v>11</v>
      </c>
      <c r="G47" s="23">
        <v>39753</v>
      </c>
      <c r="H47" s="22" t="s">
        <v>212</v>
      </c>
      <c r="I47" s="21" t="s">
        <v>249</v>
      </c>
      <c r="J47" s="71">
        <v>10</v>
      </c>
      <c r="K47" s="103">
        <v>19</v>
      </c>
      <c r="L47" s="104">
        <f>SUM(J47:K47)</f>
        <v>29</v>
      </c>
      <c r="M47" s="104">
        <f>L47*100/90</f>
        <v>32.222222222222221</v>
      </c>
      <c r="N47" s="103"/>
    </row>
    <row r="48" spans="1:14" ht="15.75" x14ac:dyDescent="0.25">
      <c r="A48" s="133">
        <v>42</v>
      </c>
      <c r="B48" s="21" t="s">
        <v>261</v>
      </c>
      <c r="C48" s="21" t="s">
        <v>109</v>
      </c>
      <c r="D48" s="21" t="s">
        <v>100</v>
      </c>
      <c r="E48" s="31" t="s">
        <v>19</v>
      </c>
      <c r="F48" s="22" t="s">
        <v>11</v>
      </c>
      <c r="G48" s="23">
        <v>39657</v>
      </c>
      <c r="H48" s="22" t="s">
        <v>212</v>
      </c>
      <c r="I48" s="21" t="s">
        <v>249</v>
      </c>
      <c r="J48" s="30">
        <v>9</v>
      </c>
      <c r="K48" s="103">
        <v>18</v>
      </c>
      <c r="L48" s="104">
        <f>SUM(J48:K48)</f>
        <v>27</v>
      </c>
      <c r="M48" s="104">
        <f>L48*100/90</f>
        <v>30</v>
      </c>
      <c r="N48" s="103"/>
    </row>
    <row r="49" spans="1:14" ht="15.75" x14ac:dyDescent="0.25">
      <c r="A49" s="133">
        <v>43</v>
      </c>
      <c r="B49" s="18" t="s">
        <v>256</v>
      </c>
      <c r="C49" s="18" t="s">
        <v>257</v>
      </c>
      <c r="D49" s="18" t="s">
        <v>258</v>
      </c>
      <c r="E49" s="30" t="s">
        <v>19</v>
      </c>
      <c r="F49" s="22" t="s">
        <v>11</v>
      </c>
      <c r="G49" s="25">
        <v>39677</v>
      </c>
      <c r="H49" s="22" t="s">
        <v>212</v>
      </c>
      <c r="I49" s="18" t="s">
        <v>249</v>
      </c>
      <c r="J49" s="37">
        <v>8</v>
      </c>
      <c r="K49" s="103">
        <v>14</v>
      </c>
      <c r="L49" s="104">
        <f>SUM(J49:K49)</f>
        <v>22</v>
      </c>
      <c r="M49" s="104">
        <f>L49*100/90</f>
        <v>24.444444444444443</v>
      </c>
      <c r="N49" s="103"/>
    </row>
    <row r="50" spans="1:14" ht="15.75" x14ac:dyDescent="0.25">
      <c r="A50" s="133">
        <v>44</v>
      </c>
      <c r="B50" s="24" t="s">
        <v>14</v>
      </c>
      <c r="C50" s="18" t="s">
        <v>161</v>
      </c>
      <c r="D50" s="18" t="s">
        <v>485</v>
      </c>
      <c r="E50" s="30" t="s">
        <v>10</v>
      </c>
      <c r="F50" s="22" t="s">
        <v>11</v>
      </c>
      <c r="G50" s="23">
        <v>39721</v>
      </c>
      <c r="H50" s="24" t="s">
        <v>468</v>
      </c>
      <c r="I50" s="24" t="s">
        <v>486</v>
      </c>
      <c r="J50" s="30">
        <v>8</v>
      </c>
      <c r="K50" s="103">
        <v>13</v>
      </c>
      <c r="L50" s="104">
        <f>SUM(J50:K50)</f>
        <v>21</v>
      </c>
      <c r="M50" s="104">
        <f>L50*100/90</f>
        <v>23.333333333333332</v>
      </c>
      <c r="N50" s="103"/>
    </row>
    <row r="51" spans="1:14" ht="15.75" x14ac:dyDescent="0.25">
      <c r="A51" s="133">
        <v>45</v>
      </c>
      <c r="B51" s="21" t="s">
        <v>195</v>
      </c>
      <c r="C51" s="21" t="s">
        <v>26</v>
      </c>
      <c r="D51" s="21" t="s">
        <v>196</v>
      </c>
      <c r="E51" s="31" t="s">
        <v>10</v>
      </c>
      <c r="F51" s="22" t="s">
        <v>11</v>
      </c>
      <c r="G51" s="23">
        <v>39583</v>
      </c>
      <c r="H51" s="22" t="s">
        <v>143</v>
      </c>
      <c r="I51" s="21" t="s">
        <v>159</v>
      </c>
      <c r="J51" s="30">
        <v>0</v>
      </c>
      <c r="K51" s="103">
        <v>21</v>
      </c>
      <c r="L51" s="104">
        <f>SUM(J51:K51)</f>
        <v>21</v>
      </c>
      <c r="M51" s="104">
        <f>L51*100/90</f>
        <v>23.333333333333332</v>
      </c>
      <c r="N51" s="103"/>
    </row>
    <row r="52" spans="1:14" ht="15.75" x14ac:dyDescent="0.25">
      <c r="A52" s="133">
        <v>46</v>
      </c>
      <c r="B52" s="69" t="s">
        <v>446</v>
      </c>
      <c r="C52" s="17" t="s">
        <v>52</v>
      </c>
      <c r="D52" s="17" t="s">
        <v>447</v>
      </c>
      <c r="E52" s="71" t="s">
        <v>10</v>
      </c>
      <c r="F52" s="22" t="s">
        <v>11</v>
      </c>
      <c r="G52" s="70">
        <v>39652</v>
      </c>
      <c r="H52" s="69" t="s">
        <v>551</v>
      </c>
      <c r="I52" s="16" t="s">
        <v>413</v>
      </c>
      <c r="J52" s="30">
        <v>14</v>
      </c>
      <c r="K52" s="103">
        <v>0</v>
      </c>
      <c r="L52" s="104">
        <f>SUM(J52:K52)</f>
        <v>14</v>
      </c>
      <c r="M52" s="104">
        <f>L52*100/90</f>
        <v>15.555555555555555</v>
      </c>
      <c r="N52" s="103"/>
    </row>
    <row r="53" spans="1:14" ht="15.75" x14ac:dyDescent="0.25">
      <c r="A53" s="133">
        <v>47</v>
      </c>
      <c r="B53" s="16" t="s">
        <v>586</v>
      </c>
      <c r="C53" s="16" t="s">
        <v>583</v>
      </c>
      <c r="D53" s="16" t="s">
        <v>70</v>
      </c>
      <c r="E53" s="32" t="s">
        <v>10</v>
      </c>
      <c r="F53" s="28" t="s">
        <v>11</v>
      </c>
      <c r="G53" s="28">
        <v>39799</v>
      </c>
      <c r="H53" s="22" t="s">
        <v>272</v>
      </c>
      <c r="I53" s="22" t="s">
        <v>274</v>
      </c>
      <c r="J53" s="71">
        <v>11</v>
      </c>
      <c r="K53" s="103">
        <v>0</v>
      </c>
      <c r="L53" s="104">
        <f>SUM(J53:K53)</f>
        <v>11</v>
      </c>
      <c r="M53" s="104">
        <f>L53*100/90</f>
        <v>12.222222222222221</v>
      </c>
      <c r="N53" s="103"/>
    </row>
    <row r="54" spans="1:14" ht="15.75" x14ac:dyDescent="0.25">
      <c r="A54" s="133">
        <v>48</v>
      </c>
      <c r="B54" s="21" t="s">
        <v>265</v>
      </c>
      <c r="C54" s="21" t="s">
        <v>632</v>
      </c>
      <c r="D54" s="21" t="s">
        <v>106</v>
      </c>
      <c r="E54" s="31" t="s">
        <v>19</v>
      </c>
      <c r="F54" s="22" t="s">
        <v>11</v>
      </c>
      <c r="G54" s="23">
        <v>39733</v>
      </c>
      <c r="H54" s="22" t="s">
        <v>212</v>
      </c>
      <c r="I54" s="21" t="s">
        <v>249</v>
      </c>
      <c r="J54" s="71">
        <v>10</v>
      </c>
      <c r="K54" s="103">
        <v>0</v>
      </c>
      <c r="L54" s="104">
        <f>SUM(J54:K54)</f>
        <v>10</v>
      </c>
      <c r="M54" s="104">
        <f>L54*100/90</f>
        <v>11.111111111111111</v>
      </c>
      <c r="N54" s="103"/>
    </row>
    <row r="59" spans="1:14" ht="15.75" x14ac:dyDescent="0.25">
      <c r="H59" s="35" t="s">
        <v>611</v>
      </c>
    </row>
    <row r="60" spans="1:14" ht="15.75" x14ac:dyDescent="0.25">
      <c r="H60" s="35" t="s">
        <v>612</v>
      </c>
    </row>
    <row r="61" spans="1:14" ht="15.75" x14ac:dyDescent="0.25">
      <c r="H61" s="35" t="s">
        <v>613</v>
      </c>
    </row>
    <row r="62" spans="1:14" ht="15.75" x14ac:dyDescent="0.25">
      <c r="H62" s="35" t="s">
        <v>614</v>
      </c>
    </row>
    <row r="63" spans="1:14" ht="15.75" x14ac:dyDescent="0.25">
      <c r="H63" s="35" t="s">
        <v>615</v>
      </c>
    </row>
    <row r="64" spans="1:14" ht="15.75" x14ac:dyDescent="0.25">
      <c r="H64" s="35" t="s">
        <v>616</v>
      </c>
    </row>
    <row r="65" spans="8:8" ht="15.75" x14ac:dyDescent="0.25">
      <c r="H65" s="35" t="s">
        <v>617</v>
      </c>
    </row>
    <row r="66" spans="8:8" ht="15.75" x14ac:dyDescent="0.25">
      <c r="H66" s="35" t="s">
        <v>618</v>
      </c>
    </row>
    <row r="67" spans="8:8" ht="15.75" x14ac:dyDescent="0.25">
      <c r="H67" s="35" t="s">
        <v>619</v>
      </c>
    </row>
    <row r="68" spans="8:8" ht="15.75" x14ac:dyDescent="0.25">
      <c r="H68" s="35" t="s">
        <v>620</v>
      </c>
    </row>
    <row r="69" spans="8:8" ht="15.75" x14ac:dyDescent="0.25">
      <c r="H69" s="35" t="s">
        <v>621</v>
      </c>
    </row>
    <row r="70" spans="8:8" ht="15.75" x14ac:dyDescent="0.25">
      <c r="H70" s="35" t="s">
        <v>622</v>
      </c>
    </row>
    <row r="71" spans="8:8" ht="15.75" x14ac:dyDescent="0.25">
      <c r="H71" s="35" t="s">
        <v>623</v>
      </c>
    </row>
    <row r="72" spans="8:8" ht="15.75" x14ac:dyDescent="0.25">
      <c r="H72" s="35" t="s">
        <v>624</v>
      </c>
    </row>
    <row r="73" spans="8:8" ht="15.75" x14ac:dyDescent="0.25">
      <c r="H73" s="35" t="s">
        <v>625</v>
      </c>
    </row>
    <row r="74" spans="8:8" ht="15.75" x14ac:dyDescent="0.25">
      <c r="H74" s="35" t="s">
        <v>626</v>
      </c>
    </row>
    <row r="75" spans="8:8" ht="15.75" x14ac:dyDescent="0.25">
      <c r="H75" s="35" t="s">
        <v>627</v>
      </c>
    </row>
    <row r="76" spans="8:8" ht="15.75" x14ac:dyDescent="0.25">
      <c r="H76" s="35" t="s">
        <v>628</v>
      </c>
    </row>
    <row r="77" spans="8:8" ht="15.75" x14ac:dyDescent="0.25">
      <c r="H77" s="35" t="s">
        <v>629</v>
      </c>
    </row>
    <row r="78" spans="8:8" ht="15.75" x14ac:dyDescent="0.25">
      <c r="H78" s="35" t="s">
        <v>630</v>
      </c>
    </row>
  </sheetData>
  <sortState ref="A7:N54">
    <sortCondition descending="1" ref="L7:L54"/>
  </sortState>
  <pageMargins left="0.7" right="0.7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8"/>
  <sheetViews>
    <sheetView view="pageBreakPreview" zoomScaleNormal="100" zoomScaleSheetLayoutView="100" workbookViewId="0">
      <selection activeCell="E12" sqref="E12"/>
    </sheetView>
  </sheetViews>
  <sheetFormatPr defaultRowHeight="15" x14ac:dyDescent="0.25"/>
  <cols>
    <col min="1" max="1" width="3.5703125" customWidth="1"/>
    <col min="2" max="2" width="16.140625" customWidth="1"/>
    <col min="3" max="3" width="11.28515625" customWidth="1"/>
    <col min="4" max="4" width="17.28515625" customWidth="1"/>
    <col min="6" max="6" width="11.7109375" customWidth="1"/>
    <col min="7" max="7" width="11.28515625" bestFit="1" customWidth="1"/>
    <col min="8" max="8" width="36" customWidth="1"/>
    <col min="9" max="9" width="38.5703125" customWidth="1"/>
    <col min="10" max="10" width="9.28515625" bestFit="1" customWidth="1"/>
    <col min="13" max="13" width="15.5703125" customWidth="1"/>
    <col min="14" max="14" width="13.7109375" customWidth="1"/>
  </cols>
  <sheetData>
    <row r="2" spans="1:14" ht="15.75" x14ac:dyDescent="0.25">
      <c r="A2" s="29"/>
      <c r="B2" s="29"/>
      <c r="C2" s="29"/>
      <c r="D2" s="29"/>
      <c r="E2" s="7"/>
      <c r="F2" s="7" t="s">
        <v>590</v>
      </c>
      <c r="G2" s="7"/>
      <c r="H2" s="7"/>
      <c r="I2" s="7"/>
      <c r="J2" s="7"/>
      <c r="K2" s="29"/>
      <c r="L2" s="29"/>
      <c r="M2" s="29"/>
      <c r="N2" s="29"/>
    </row>
    <row r="3" spans="1:14" ht="15.75" x14ac:dyDescent="0.25">
      <c r="A3" s="29"/>
      <c r="B3" s="29"/>
      <c r="C3" s="29"/>
      <c r="D3" s="29"/>
      <c r="E3" s="8"/>
      <c r="F3" s="8" t="s">
        <v>631</v>
      </c>
      <c r="G3" s="8"/>
      <c r="H3" s="8"/>
      <c r="I3" s="8"/>
      <c r="J3" s="8"/>
      <c r="K3" s="29"/>
      <c r="L3" s="29"/>
      <c r="M3" s="29"/>
      <c r="N3" s="29"/>
    </row>
    <row r="4" spans="1:14" ht="15.75" x14ac:dyDescent="0.25">
      <c r="B4" s="5" t="s">
        <v>591</v>
      </c>
      <c r="C4" s="5" t="s">
        <v>592</v>
      </c>
      <c r="D4" s="4"/>
      <c r="E4" s="29"/>
      <c r="F4" s="29"/>
      <c r="G4" s="5"/>
      <c r="H4" s="5"/>
      <c r="I4" s="5" t="s">
        <v>593</v>
      </c>
      <c r="J4" s="100">
        <v>11</v>
      </c>
      <c r="K4" s="29"/>
      <c r="L4" s="29"/>
      <c r="M4" s="29"/>
      <c r="N4" s="29"/>
    </row>
    <row r="5" spans="1:14" ht="15.75" x14ac:dyDescent="0.25">
      <c r="A5" s="6" t="s">
        <v>594</v>
      </c>
      <c r="B5" s="6"/>
      <c r="C5" s="29"/>
      <c r="D5" s="100">
        <v>90</v>
      </c>
      <c r="E5" s="29"/>
      <c r="F5" s="29"/>
      <c r="G5" s="3"/>
      <c r="H5" s="6"/>
      <c r="I5" s="6" t="s">
        <v>595</v>
      </c>
      <c r="J5" s="6" t="s">
        <v>610</v>
      </c>
      <c r="K5" s="29"/>
      <c r="L5" s="29"/>
      <c r="M5" s="29"/>
      <c r="N5" s="29"/>
    </row>
    <row r="6" spans="1:14" ht="31.5" x14ac:dyDescent="0.25">
      <c r="A6" s="41" t="s">
        <v>0</v>
      </c>
      <c r="B6" s="41" t="s">
        <v>1</v>
      </c>
      <c r="C6" s="41" t="s">
        <v>2</v>
      </c>
      <c r="D6" s="41" t="s">
        <v>3</v>
      </c>
      <c r="E6" s="41" t="s">
        <v>4</v>
      </c>
      <c r="F6" s="41" t="s">
        <v>5</v>
      </c>
      <c r="G6" s="41" t="s">
        <v>6</v>
      </c>
      <c r="H6" s="41" t="s">
        <v>7</v>
      </c>
      <c r="I6" s="41" t="s">
        <v>8</v>
      </c>
      <c r="J6" s="33" t="s">
        <v>605</v>
      </c>
      <c r="K6" s="33" t="s">
        <v>606</v>
      </c>
      <c r="L6" s="33" t="s">
        <v>607</v>
      </c>
      <c r="M6" s="33" t="s">
        <v>608</v>
      </c>
      <c r="N6" s="33" t="s">
        <v>609</v>
      </c>
    </row>
    <row r="7" spans="1:14" s="127" customFormat="1" ht="15.75" x14ac:dyDescent="0.25">
      <c r="A7" s="117">
        <v>1</v>
      </c>
      <c r="B7" s="118" t="s">
        <v>386</v>
      </c>
      <c r="C7" s="118" t="s">
        <v>115</v>
      </c>
      <c r="D7" s="118" t="s">
        <v>42</v>
      </c>
      <c r="E7" s="119" t="s">
        <v>10</v>
      </c>
      <c r="F7" s="120" t="s">
        <v>11</v>
      </c>
      <c r="G7" s="121">
        <v>39287</v>
      </c>
      <c r="H7" s="118" t="s">
        <v>358</v>
      </c>
      <c r="I7" s="118" t="s">
        <v>366</v>
      </c>
      <c r="J7" s="122">
        <v>20</v>
      </c>
      <c r="K7" s="123">
        <v>68</v>
      </c>
      <c r="L7" s="124">
        <f>SUM(J7:K7)</f>
        <v>88</v>
      </c>
      <c r="M7" s="125">
        <f>L7*100/90</f>
        <v>97.777777777777771</v>
      </c>
      <c r="N7" s="126" t="s">
        <v>456</v>
      </c>
    </row>
    <row r="8" spans="1:14" s="127" customFormat="1" ht="15.75" x14ac:dyDescent="0.25">
      <c r="A8" s="117">
        <v>2</v>
      </c>
      <c r="B8" s="128" t="s">
        <v>112</v>
      </c>
      <c r="C8" s="128" t="s">
        <v>98</v>
      </c>
      <c r="D8" s="128" t="s">
        <v>75</v>
      </c>
      <c r="E8" s="129" t="s">
        <v>10</v>
      </c>
      <c r="F8" s="120" t="s">
        <v>11</v>
      </c>
      <c r="G8" s="121">
        <v>39379</v>
      </c>
      <c r="H8" s="118" t="s">
        <v>493</v>
      </c>
      <c r="I8" s="128" t="s">
        <v>516</v>
      </c>
      <c r="J8" s="130">
        <v>20</v>
      </c>
      <c r="K8" s="123">
        <v>67</v>
      </c>
      <c r="L8" s="124">
        <f>SUM(J8:K8)</f>
        <v>87</v>
      </c>
      <c r="M8" s="125">
        <f>L8*100/90</f>
        <v>96.666666666666671</v>
      </c>
      <c r="N8" s="126" t="s">
        <v>457</v>
      </c>
    </row>
    <row r="9" spans="1:14" s="127" customFormat="1" ht="15.75" x14ac:dyDescent="0.25">
      <c r="A9" s="117">
        <v>3</v>
      </c>
      <c r="B9" s="117" t="s">
        <v>345</v>
      </c>
      <c r="C9" s="117" t="s">
        <v>565</v>
      </c>
      <c r="D9" s="117" t="s">
        <v>172</v>
      </c>
      <c r="E9" s="119" t="s">
        <v>10</v>
      </c>
      <c r="F9" s="120" t="s">
        <v>11</v>
      </c>
      <c r="G9" s="131">
        <v>39414</v>
      </c>
      <c r="H9" s="118" t="s">
        <v>407</v>
      </c>
      <c r="I9" s="117" t="s">
        <v>435</v>
      </c>
      <c r="J9" s="129">
        <v>18</v>
      </c>
      <c r="K9" s="123">
        <v>67</v>
      </c>
      <c r="L9" s="124">
        <f>SUM(J9:K9)</f>
        <v>85</v>
      </c>
      <c r="M9" s="125">
        <f>L9*100/90</f>
        <v>94.444444444444443</v>
      </c>
      <c r="N9" s="126" t="s">
        <v>457</v>
      </c>
    </row>
    <row r="10" spans="1:14" s="127" customFormat="1" ht="15.75" x14ac:dyDescent="0.25">
      <c r="A10" s="117">
        <v>4</v>
      </c>
      <c r="B10" s="132" t="s">
        <v>64</v>
      </c>
      <c r="C10" s="132" t="s">
        <v>463</v>
      </c>
      <c r="D10" s="132" t="s">
        <v>45</v>
      </c>
      <c r="E10" s="133" t="s">
        <v>10</v>
      </c>
      <c r="F10" s="120" t="s">
        <v>11</v>
      </c>
      <c r="G10" s="134">
        <v>39282</v>
      </c>
      <c r="H10" s="135" t="s">
        <v>454</v>
      </c>
      <c r="I10" s="128" t="s">
        <v>459</v>
      </c>
      <c r="J10" s="129">
        <v>17</v>
      </c>
      <c r="K10" s="123">
        <v>68</v>
      </c>
      <c r="L10" s="124">
        <f>SUM(J10:K10)</f>
        <v>85</v>
      </c>
      <c r="M10" s="125">
        <f>L10*100/90</f>
        <v>94.444444444444443</v>
      </c>
      <c r="N10" s="126" t="s">
        <v>457</v>
      </c>
    </row>
    <row r="11" spans="1:14" s="127" customFormat="1" ht="15.75" x14ac:dyDescent="0.25">
      <c r="A11" s="117">
        <v>5</v>
      </c>
      <c r="B11" s="136" t="s">
        <v>560</v>
      </c>
      <c r="C11" s="136" t="s">
        <v>90</v>
      </c>
      <c r="D11" s="136" t="s">
        <v>12</v>
      </c>
      <c r="E11" s="119" t="s">
        <v>10</v>
      </c>
      <c r="F11" s="120" t="s">
        <v>11</v>
      </c>
      <c r="G11" s="137">
        <v>39383</v>
      </c>
      <c r="H11" s="117" t="s">
        <v>561</v>
      </c>
      <c r="I11" s="117" t="s">
        <v>562</v>
      </c>
      <c r="J11" s="138">
        <v>20</v>
      </c>
      <c r="K11" s="139">
        <v>62</v>
      </c>
      <c r="L11" s="124">
        <f>SUM(J11:K11)</f>
        <v>82</v>
      </c>
      <c r="M11" s="125">
        <f>L11*100/90</f>
        <v>91.111111111111114</v>
      </c>
      <c r="N11" s="126" t="s">
        <v>457</v>
      </c>
    </row>
    <row r="12" spans="1:14" s="127" customFormat="1" ht="15.75" x14ac:dyDescent="0.25">
      <c r="A12" s="117">
        <v>6</v>
      </c>
      <c r="B12" s="128" t="s">
        <v>465</v>
      </c>
      <c r="C12" s="128" t="s">
        <v>17</v>
      </c>
      <c r="D12" s="128" t="s">
        <v>75</v>
      </c>
      <c r="E12" s="129" t="s">
        <v>10</v>
      </c>
      <c r="F12" s="120" t="s">
        <v>11</v>
      </c>
      <c r="G12" s="140">
        <v>39240</v>
      </c>
      <c r="H12" s="135" t="s">
        <v>454</v>
      </c>
      <c r="I12" s="128" t="s">
        <v>459</v>
      </c>
      <c r="J12" s="122">
        <v>14</v>
      </c>
      <c r="K12" s="123">
        <v>67</v>
      </c>
      <c r="L12" s="124">
        <f>SUM(J12:K12)</f>
        <v>81</v>
      </c>
      <c r="M12" s="125">
        <f>L12*100/90</f>
        <v>90</v>
      </c>
      <c r="N12" s="126" t="s">
        <v>457</v>
      </c>
    </row>
    <row r="13" spans="1:14" s="127" customFormat="1" ht="15.75" x14ac:dyDescent="0.25">
      <c r="A13" s="117">
        <v>7</v>
      </c>
      <c r="B13" s="128" t="s">
        <v>207</v>
      </c>
      <c r="C13" s="128" t="s">
        <v>208</v>
      </c>
      <c r="D13" s="128" t="s">
        <v>209</v>
      </c>
      <c r="E13" s="129" t="s">
        <v>10</v>
      </c>
      <c r="F13" s="120" t="s">
        <v>11</v>
      </c>
      <c r="G13" s="121">
        <v>39361</v>
      </c>
      <c r="H13" s="118" t="s">
        <v>202</v>
      </c>
      <c r="I13" s="128" t="s">
        <v>204</v>
      </c>
      <c r="J13" s="141">
        <v>20</v>
      </c>
      <c r="K13" s="123">
        <v>47</v>
      </c>
      <c r="L13" s="124">
        <f>SUM(J13:K13)</f>
        <v>67</v>
      </c>
      <c r="M13" s="125">
        <f>L13*100/90</f>
        <v>74.444444444444443</v>
      </c>
      <c r="N13" s="126" t="s">
        <v>457</v>
      </c>
    </row>
    <row r="14" spans="1:14" s="127" customFormat="1" ht="15.75" x14ac:dyDescent="0.25">
      <c r="A14" s="117">
        <v>8</v>
      </c>
      <c r="B14" s="136" t="s">
        <v>489</v>
      </c>
      <c r="C14" s="136" t="s">
        <v>122</v>
      </c>
      <c r="D14" s="136" t="s">
        <v>103</v>
      </c>
      <c r="E14" s="119" t="s">
        <v>10</v>
      </c>
      <c r="F14" s="120" t="s">
        <v>11</v>
      </c>
      <c r="G14" s="137">
        <v>39115</v>
      </c>
      <c r="H14" s="136" t="s">
        <v>526</v>
      </c>
      <c r="I14" s="136" t="s">
        <v>483</v>
      </c>
      <c r="J14" s="142">
        <v>7</v>
      </c>
      <c r="K14" s="123">
        <v>60</v>
      </c>
      <c r="L14" s="124">
        <f>SUM(J14:K14)</f>
        <v>67</v>
      </c>
      <c r="M14" s="125">
        <f>L14*100/90</f>
        <v>74.444444444444443</v>
      </c>
      <c r="N14" s="126" t="s">
        <v>457</v>
      </c>
    </row>
    <row r="15" spans="1:14" s="127" customFormat="1" ht="15.75" x14ac:dyDescent="0.25">
      <c r="A15" s="10">
        <v>9</v>
      </c>
      <c r="B15" s="11" t="s">
        <v>268</v>
      </c>
      <c r="C15" s="11" t="s">
        <v>230</v>
      </c>
      <c r="D15" s="11" t="s">
        <v>110</v>
      </c>
      <c r="E15" s="44" t="s">
        <v>10</v>
      </c>
      <c r="F15" s="45" t="s">
        <v>11</v>
      </c>
      <c r="G15" s="13">
        <v>39319</v>
      </c>
      <c r="H15" s="12" t="s">
        <v>269</v>
      </c>
      <c r="I15" s="11" t="s">
        <v>235</v>
      </c>
      <c r="J15" s="66">
        <v>18</v>
      </c>
      <c r="K15" s="108">
        <v>48</v>
      </c>
      <c r="L15" s="113">
        <f>SUM(J15:K15)</f>
        <v>66</v>
      </c>
      <c r="M15" s="114">
        <f>L15*100/90</f>
        <v>73.333333333333329</v>
      </c>
      <c r="N15" s="42" t="s">
        <v>457</v>
      </c>
    </row>
    <row r="16" spans="1:14" s="127" customFormat="1" ht="15.75" x14ac:dyDescent="0.25">
      <c r="A16" s="117">
        <v>10</v>
      </c>
      <c r="B16" s="118" t="s">
        <v>564</v>
      </c>
      <c r="C16" s="118" t="s">
        <v>145</v>
      </c>
      <c r="D16" s="118" t="s">
        <v>22</v>
      </c>
      <c r="E16" s="119" t="s">
        <v>10</v>
      </c>
      <c r="F16" s="120" t="s">
        <v>11</v>
      </c>
      <c r="G16" s="121">
        <v>39679</v>
      </c>
      <c r="H16" s="118" t="s">
        <v>88</v>
      </c>
      <c r="I16" s="118" t="s">
        <v>91</v>
      </c>
      <c r="J16" s="129">
        <v>17</v>
      </c>
      <c r="K16" s="123">
        <v>48</v>
      </c>
      <c r="L16" s="124">
        <f>SUM(J16:K16)</f>
        <v>65</v>
      </c>
      <c r="M16" s="125">
        <f>L16*100/90</f>
        <v>72.222222222222229</v>
      </c>
      <c r="N16" s="126" t="s">
        <v>457</v>
      </c>
    </row>
    <row r="17" spans="1:14" s="127" customFormat="1" ht="15.75" x14ac:dyDescent="0.25">
      <c r="A17" s="117">
        <v>11</v>
      </c>
      <c r="B17" s="143" t="s">
        <v>384</v>
      </c>
      <c r="C17" s="143" t="s">
        <v>98</v>
      </c>
      <c r="D17" s="143" t="s">
        <v>18</v>
      </c>
      <c r="E17" s="142" t="s">
        <v>10</v>
      </c>
      <c r="F17" s="120" t="s">
        <v>11</v>
      </c>
      <c r="G17" s="144">
        <v>39249</v>
      </c>
      <c r="H17" s="118" t="s">
        <v>358</v>
      </c>
      <c r="I17" s="143" t="s">
        <v>366</v>
      </c>
      <c r="J17" s="129">
        <v>16</v>
      </c>
      <c r="K17" s="123">
        <v>48</v>
      </c>
      <c r="L17" s="124">
        <f>SUM(J17:K17)</f>
        <v>64</v>
      </c>
      <c r="M17" s="125">
        <f>L17*100/90</f>
        <v>71.111111111111114</v>
      </c>
      <c r="N17" s="126" t="s">
        <v>457</v>
      </c>
    </row>
    <row r="18" spans="1:14" ht="15.75" x14ac:dyDescent="0.25">
      <c r="A18" s="117">
        <v>12</v>
      </c>
      <c r="B18" s="136" t="s">
        <v>387</v>
      </c>
      <c r="C18" s="136" t="s">
        <v>131</v>
      </c>
      <c r="D18" s="136" t="s">
        <v>22</v>
      </c>
      <c r="E18" s="119" t="s">
        <v>10</v>
      </c>
      <c r="F18" s="120" t="s">
        <v>11</v>
      </c>
      <c r="G18" s="131">
        <v>39474</v>
      </c>
      <c r="H18" s="117" t="s">
        <v>552</v>
      </c>
      <c r="I18" s="117" t="s">
        <v>366</v>
      </c>
      <c r="J18" s="119">
        <v>18</v>
      </c>
      <c r="K18" s="119">
        <v>46</v>
      </c>
      <c r="L18" s="124">
        <f>SUM(J18:K18)</f>
        <v>64</v>
      </c>
      <c r="M18" s="125">
        <f>L18*100/90</f>
        <v>71.111111111111114</v>
      </c>
      <c r="N18" s="126" t="s">
        <v>457</v>
      </c>
    </row>
    <row r="19" spans="1:14" ht="15.75" x14ac:dyDescent="0.25">
      <c r="A19" s="117">
        <v>13</v>
      </c>
      <c r="B19" s="18" t="s">
        <v>270</v>
      </c>
      <c r="C19" s="18" t="s">
        <v>271</v>
      </c>
      <c r="D19" s="18" t="s">
        <v>84</v>
      </c>
      <c r="E19" s="30" t="s">
        <v>10</v>
      </c>
      <c r="F19" s="38" t="s">
        <v>11</v>
      </c>
      <c r="G19" s="25">
        <v>39538</v>
      </c>
      <c r="H19" s="22" t="s">
        <v>269</v>
      </c>
      <c r="I19" s="18" t="s">
        <v>235</v>
      </c>
      <c r="J19" s="68">
        <v>20</v>
      </c>
      <c r="K19" s="103">
        <v>40</v>
      </c>
      <c r="L19" s="97">
        <f>SUM(J19:K19)</f>
        <v>60</v>
      </c>
      <c r="M19" s="63">
        <f>L19*100/90</f>
        <v>66.666666666666671</v>
      </c>
      <c r="N19" s="78"/>
    </row>
    <row r="20" spans="1:14" ht="15.75" x14ac:dyDescent="0.25">
      <c r="A20" s="117">
        <v>14</v>
      </c>
      <c r="B20" s="24" t="s">
        <v>385</v>
      </c>
      <c r="C20" s="24" t="s">
        <v>130</v>
      </c>
      <c r="D20" s="24" t="s">
        <v>45</v>
      </c>
      <c r="E20" s="68" t="s">
        <v>10</v>
      </c>
      <c r="F20" s="38" t="s">
        <v>11</v>
      </c>
      <c r="G20" s="54">
        <v>39301</v>
      </c>
      <c r="H20" s="22" t="s">
        <v>358</v>
      </c>
      <c r="I20" s="24" t="s">
        <v>366</v>
      </c>
      <c r="J20" s="71">
        <v>14</v>
      </c>
      <c r="K20" s="71">
        <v>46</v>
      </c>
      <c r="L20" s="97">
        <f>SUM(J20:K20)</f>
        <v>60</v>
      </c>
      <c r="M20" s="63">
        <f>L20*100/90</f>
        <v>66.666666666666671</v>
      </c>
      <c r="N20" s="78"/>
    </row>
    <row r="21" spans="1:14" ht="15.75" x14ac:dyDescent="0.25">
      <c r="A21" s="117">
        <v>15</v>
      </c>
      <c r="B21" s="18" t="s">
        <v>450</v>
      </c>
      <c r="C21" s="18" t="s">
        <v>92</v>
      </c>
      <c r="D21" s="18" t="s">
        <v>117</v>
      </c>
      <c r="E21" s="30" t="s">
        <v>10</v>
      </c>
      <c r="F21" s="38" t="s">
        <v>11</v>
      </c>
      <c r="G21" s="25">
        <v>39373</v>
      </c>
      <c r="H21" s="22" t="s">
        <v>407</v>
      </c>
      <c r="I21" s="18" t="s">
        <v>445</v>
      </c>
      <c r="J21" s="71">
        <v>17</v>
      </c>
      <c r="K21" s="71">
        <v>43</v>
      </c>
      <c r="L21" s="97">
        <f>SUM(J21:K21)</f>
        <v>60</v>
      </c>
      <c r="M21" s="63">
        <f>L21*100/90</f>
        <v>66.666666666666671</v>
      </c>
      <c r="N21" s="78"/>
    </row>
    <row r="22" spans="1:14" ht="15.75" x14ac:dyDescent="0.25">
      <c r="A22" s="117">
        <v>16</v>
      </c>
      <c r="B22" s="69" t="s">
        <v>517</v>
      </c>
      <c r="C22" s="69" t="s">
        <v>563</v>
      </c>
      <c r="D22" s="69" t="s">
        <v>518</v>
      </c>
      <c r="E22" s="71" t="s">
        <v>10</v>
      </c>
      <c r="F22" s="38" t="s">
        <v>11</v>
      </c>
      <c r="G22" s="70">
        <v>39142</v>
      </c>
      <c r="H22" s="69" t="s">
        <v>544</v>
      </c>
      <c r="I22" s="69" t="s">
        <v>515</v>
      </c>
      <c r="J22" s="38">
        <v>16</v>
      </c>
      <c r="K22" s="103">
        <v>43</v>
      </c>
      <c r="L22" s="97">
        <f>SUM(J22:K22)</f>
        <v>59</v>
      </c>
      <c r="M22" s="63">
        <f>L22*100/90</f>
        <v>65.555555555555557</v>
      </c>
      <c r="N22" s="78"/>
    </row>
    <row r="23" spans="1:14" ht="15.75" x14ac:dyDescent="0.25">
      <c r="A23" s="117">
        <v>17</v>
      </c>
      <c r="B23" s="21" t="s">
        <v>170</v>
      </c>
      <c r="C23" s="21" t="s">
        <v>200</v>
      </c>
      <c r="D23" s="21" t="s">
        <v>67</v>
      </c>
      <c r="E23" s="31" t="s">
        <v>10</v>
      </c>
      <c r="F23" s="38" t="s">
        <v>11</v>
      </c>
      <c r="G23" s="23">
        <v>39286</v>
      </c>
      <c r="H23" s="22" t="s">
        <v>143</v>
      </c>
      <c r="I23" s="21" t="s">
        <v>159</v>
      </c>
      <c r="J23" s="68">
        <v>16</v>
      </c>
      <c r="K23" s="103">
        <v>42</v>
      </c>
      <c r="L23" s="97">
        <f>SUM(J23:K23)</f>
        <v>58</v>
      </c>
      <c r="M23" s="63">
        <f>L23*100/90</f>
        <v>64.444444444444443</v>
      </c>
      <c r="N23" s="78"/>
    </row>
    <row r="24" spans="1:14" ht="15.75" x14ac:dyDescent="0.25">
      <c r="A24" s="117">
        <v>18</v>
      </c>
      <c r="B24" s="21" t="s">
        <v>464</v>
      </c>
      <c r="C24" s="21" t="s">
        <v>165</v>
      </c>
      <c r="D24" s="21" t="s">
        <v>27</v>
      </c>
      <c r="E24" s="31" t="s">
        <v>10</v>
      </c>
      <c r="F24" s="38" t="s">
        <v>11</v>
      </c>
      <c r="G24" s="26">
        <v>39420</v>
      </c>
      <c r="H24" s="19" t="s">
        <v>454</v>
      </c>
      <c r="I24" s="18" t="s">
        <v>459</v>
      </c>
      <c r="J24" s="30">
        <v>14</v>
      </c>
      <c r="K24" s="103">
        <v>43</v>
      </c>
      <c r="L24" s="97">
        <f>SUM(J24:K24)</f>
        <v>57</v>
      </c>
      <c r="M24" s="63">
        <f>L24*100/90</f>
        <v>63.333333333333336</v>
      </c>
      <c r="N24" s="78"/>
    </row>
    <row r="25" spans="1:14" ht="15.75" x14ac:dyDescent="0.25">
      <c r="A25" s="117">
        <v>19</v>
      </c>
      <c r="B25" s="16" t="s">
        <v>556</v>
      </c>
      <c r="C25" s="16" t="s">
        <v>557</v>
      </c>
      <c r="D25" s="16" t="s">
        <v>84</v>
      </c>
      <c r="E25" s="71" t="s">
        <v>10</v>
      </c>
      <c r="F25" s="38" t="s">
        <v>11</v>
      </c>
      <c r="G25" s="28">
        <v>39335</v>
      </c>
      <c r="H25" s="16" t="s">
        <v>558</v>
      </c>
      <c r="I25" s="22" t="s">
        <v>634</v>
      </c>
      <c r="J25" s="71">
        <v>17</v>
      </c>
      <c r="K25" s="71">
        <v>40</v>
      </c>
      <c r="L25" s="97">
        <f>SUM(J25:K25)</f>
        <v>57</v>
      </c>
      <c r="M25" s="63">
        <f>L25*100/90</f>
        <v>63.333333333333336</v>
      </c>
      <c r="N25" s="78"/>
    </row>
    <row r="26" spans="1:14" ht="15.75" x14ac:dyDescent="0.25">
      <c r="A26" s="117">
        <v>20</v>
      </c>
      <c r="B26" s="21" t="s">
        <v>199</v>
      </c>
      <c r="C26" s="21" t="s">
        <v>132</v>
      </c>
      <c r="D26" s="21" t="s">
        <v>103</v>
      </c>
      <c r="E26" s="31" t="s">
        <v>10</v>
      </c>
      <c r="F26" s="38" t="s">
        <v>11</v>
      </c>
      <c r="G26" s="23">
        <v>39427</v>
      </c>
      <c r="H26" s="22" t="s">
        <v>143</v>
      </c>
      <c r="I26" s="18" t="s">
        <v>635</v>
      </c>
      <c r="J26" s="30">
        <v>15</v>
      </c>
      <c r="K26" s="103">
        <v>35</v>
      </c>
      <c r="L26" s="97">
        <f>SUM(J26:K26)</f>
        <v>50</v>
      </c>
      <c r="M26" s="63">
        <f>L26*100/90</f>
        <v>55.555555555555557</v>
      </c>
      <c r="N26" s="78"/>
    </row>
    <row r="27" spans="1:14" ht="15.75" x14ac:dyDescent="0.25">
      <c r="A27" s="117">
        <v>21</v>
      </c>
      <c r="B27" s="18" t="s">
        <v>197</v>
      </c>
      <c r="C27" s="18" t="s">
        <v>164</v>
      </c>
      <c r="D27" s="18" t="s">
        <v>70</v>
      </c>
      <c r="E27" s="30" t="s">
        <v>10</v>
      </c>
      <c r="F27" s="38" t="s">
        <v>11</v>
      </c>
      <c r="G27" s="25">
        <v>39239</v>
      </c>
      <c r="H27" s="22" t="s">
        <v>143</v>
      </c>
      <c r="I27" s="18" t="s">
        <v>159</v>
      </c>
      <c r="J27" s="71">
        <v>16</v>
      </c>
      <c r="K27" s="89">
        <v>32</v>
      </c>
      <c r="L27" s="97">
        <f>SUM(J27:K27)</f>
        <v>48</v>
      </c>
      <c r="M27" s="63">
        <f>L27*100/90</f>
        <v>53.333333333333336</v>
      </c>
      <c r="N27" s="78"/>
    </row>
    <row r="28" spans="1:14" ht="15.75" x14ac:dyDescent="0.25">
      <c r="A28" s="117">
        <v>22</v>
      </c>
      <c r="B28" s="24" t="s">
        <v>448</v>
      </c>
      <c r="C28" s="21" t="s">
        <v>230</v>
      </c>
      <c r="D28" s="21" t="s">
        <v>449</v>
      </c>
      <c r="E28" s="31" t="s">
        <v>10</v>
      </c>
      <c r="F28" s="38" t="s">
        <v>11</v>
      </c>
      <c r="G28" s="23">
        <v>39281</v>
      </c>
      <c r="H28" s="22" t="s">
        <v>407</v>
      </c>
      <c r="I28" s="21" t="s">
        <v>445</v>
      </c>
      <c r="J28" s="71">
        <v>14</v>
      </c>
      <c r="K28" s="71">
        <v>31</v>
      </c>
      <c r="L28" s="97">
        <f>SUM(J28:K28)</f>
        <v>45</v>
      </c>
      <c r="M28" s="63">
        <f>L28*100/90</f>
        <v>50</v>
      </c>
      <c r="N28" s="78"/>
    </row>
    <row r="29" spans="1:14" ht="15.75" x14ac:dyDescent="0.25">
      <c r="A29" s="117">
        <v>23</v>
      </c>
      <c r="B29" s="69" t="s">
        <v>566</v>
      </c>
      <c r="C29" s="69" t="s">
        <v>151</v>
      </c>
      <c r="D29" s="69" t="s">
        <v>172</v>
      </c>
      <c r="E29" s="71" t="s">
        <v>10</v>
      </c>
      <c r="F29" s="38" t="s">
        <v>11</v>
      </c>
      <c r="G29" s="70">
        <v>39278</v>
      </c>
      <c r="H29" s="22" t="s">
        <v>316</v>
      </c>
      <c r="I29" s="22" t="s">
        <v>317</v>
      </c>
      <c r="J29" s="95">
        <v>15</v>
      </c>
      <c r="K29" s="103">
        <v>29</v>
      </c>
      <c r="L29" s="97">
        <f>SUM(J29:K29)</f>
        <v>44</v>
      </c>
      <c r="M29" s="63">
        <f>L29*100/90</f>
        <v>48.888888888888886</v>
      </c>
      <c r="N29" s="78"/>
    </row>
    <row r="30" spans="1:14" ht="15.75" x14ac:dyDescent="0.25">
      <c r="A30" s="117">
        <v>24</v>
      </c>
      <c r="B30" s="16" t="s">
        <v>388</v>
      </c>
      <c r="C30" s="16" t="s">
        <v>205</v>
      </c>
      <c r="D30" s="16" t="s">
        <v>389</v>
      </c>
      <c r="E30" s="71" t="s">
        <v>19</v>
      </c>
      <c r="F30" s="38" t="s">
        <v>11</v>
      </c>
      <c r="G30" s="28">
        <v>39564</v>
      </c>
      <c r="H30" s="22" t="s">
        <v>358</v>
      </c>
      <c r="I30" s="22" t="s">
        <v>390</v>
      </c>
      <c r="J30" s="71">
        <v>11</v>
      </c>
      <c r="K30" s="71">
        <v>33</v>
      </c>
      <c r="L30" s="97">
        <f>SUM(J30:K30)</f>
        <v>44</v>
      </c>
      <c r="M30" s="63">
        <f>L30*100/90</f>
        <v>48.888888888888886</v>
      </c>
      <c r="N30" s="78"/>
    </row>
    <row r="31" spans="1:14" ht="15.75" x14ac:dyDescent="0.25">
      <c r="A31" s="117">
        <v>25</v>
      </c>
      <c r="B31" s="16" t="s">
        <v>588</v>
      </c>
      <c r="C31" s="16" t="s">
        <v>587</v>
      </c>
      <c r="D31" s="16" t="s">
        <v>106</v>
      </c>
      <c r="E31" s="32" t="s">
        <v>19</v>
      </c>
      <c r="F31" s="38" t="s">
        <v>11</v>
      </c>
      <c r="G31" s="25">
        <v>39262</v>
      </c>
      <c r="H31" s="22" t="s">
        <v>277</v>
      </c>
      <c r="I31" s="22" t="s">
        <v>278</v>
      </c>
      <c r="J31" s="37">
        <v>12</v>
      </c>
      <c r="K31" s="103">
        <v>28</v>
      </c>
      <c r="L31" s="97">
        <f>SUM(J31:K31)</f>
        <v>40</v>
      </c>
      <c r="M31" s="63">
        <f>L31*100/90</f>
        <v>44.444444444444443</v>
      </c>
      <c r="N31" s="78"/>
    </row>
    <row r="32" spans="1:14" ht="15.75" x14ac:dyDescent="0.25">
      <c r="A32" s="117">
        <v>26</v>
      </c>
      <c r="B32" s="53" t="s">
        <v>123</v>
      </c>
      <c r="C32" s="53" t="s">
        <v>124</v>
      </c>
      <c r="D32" s="53" t="s">
        <v>13</v>
      </c>
      <c r="E32" s="64" t="s">
        <v>10</v>
      </c>
      <c r="F32" s="38" t="s">
        <v>11</v>
      </c>
      <c r="G32" s="25">
        <v>39189</v>
      </c>
      <c r="H32" s="22" t="s">
        <v>93</v>
      </c>
      <c r="I32" s="53" t="s">
        <v>118</v>
      </c>
      <c r="J32" s="30">
        <v>4</v>
      </c>
      <c r="K32" s="103">
        <v>34</v>
      </c>
      <c r="L32" s="97">
        <f>SUM(J32:K32)</f>
        <v>38</v>
      </c>
      <c r="M32" s="63">
        <f>L32*100/90</f>
        <v>42.222222222222221</v>
      </c>
      <c r="N32" s="78"/>
    </row>
    <row r="33" spans="1:14" ht="15.75" x14ac:dyDescent="0.25">
      <c r="A33" s="117">
        <v>27</v>
      </c>
      <c r="B33" s="18" t="s">
        <v>451</v>
      </c>
      <c r="C33" s="18" t="s">
        <v>364</v>
      </c>
      <c r="D33" s="18" t="s">
        <v>452</v>
      </c>
      <c r="E33" s="30" t="s">
        <v>19</v>
      </c>
      <c r="F33" s="38" t="s">
        <v>11</v>
      </c>
      <c r="G33" s="25">
        <v>39287</v>
      </c>
      <c r="H33" s="22" t="s">
        <v>407</v>
      </c>
      <c r="I33" s="18" t="s">
        <v>445</v>
      </c>
      <c r="J33" s="38">
        <v>10</v>
      </c>
      <c r="K33" s="103">
        <v>28</v>
      </c>
      <c r="L33" s="97">
        <f>SUM(J33:K33)</f>
        <v>38</v>
      </c>
      <c r="M33" s="63">
        <f>L33*100/90</f>
        <v>42.222222222222221</v>
      </c>
      <c r="N33" s="78"/>
    </row>
    <row r="34" spans="1:14" ht="15.75" x14ac:dyDescent="0.25">
      <c r="A34" s="117">
        <v>28</v>
      </c>
      <c r="B34" s="21" t="s">
        <v>201</v>
      </c>
      <c r="C34" s="21" t="s">
        <v>187</v>
      </c>
      <c r="D34" s="21" t="s">
        <v>167</v>
      </c>
      <c r="E34" s="31" t="s">
        <v>10</v>
      </c>
      <c r="F34" s="38" t="s">
        <v>11</v>
      </c>
      <c r="G34" s="23">
        <v>39497</v>
      </c>
      <c r="H34" s="22" t="s">
        <v>143</v>
      </c>
      <c r="I34" s="21" t="s">
        <v>159</v>
      </c>
      <c r="J34" s="95">
        <v>15</v>
      </c>
      <c r="K34" s="103">
        <v>23</v>
      </c>
      <c r="L34" s="97">
        <f>SUM(J34:K34)</f>
        <v>38</v>
      </c>
      <c r="M34" s="63">
        <f>L34*100/90</f>
        <v>42.222222222222221</v>
      </c>
      <c r="N34" s="78"/>
    </row>
    <row r="35" spans="1:14" ht="15.75" x14ac:dyDescent="0.25">
      <c r="A35" s="117">
        <v>29</v>
      </c>
      <c r="B35" s="18" t="s">
        <v>290</v>
      </c>
      <c r="C35" s="18" t="s">
        <v>185</v>
      </c>
      <c r="D35" s="18" t="s">
        <v>603</v>
      </c>
      <c r="E35" s="30" t="s">
        <v>19</v>
      </c>
      <c r="F35" s="38" t="s">
        <v>11</v>
      </c>
      <c r="G35" s="25">
        <v>39420</v>
      </c>
      <c r="H35" s="22" t="s">
        <v>287</v>
      </c>
      <c r="I35" s="18" t="s">
        <v>285</v>
      </c>
      <c r="J35" s="71">
        <v>12</v>
      </c>
      <c r="K35" s="71">
        <v>25</v>
      </c>
      <c r="L35" s="97">
        <f>SUM(J35:K35)</f>
        <v>37</v>
      </c>
      <c r="M35" s="63">
        <f>L35*100/90</f>
        <v>41.111111111111114</v>
      </c>
      <c r="N35" s="78"/>
    </row>
    <row r="36" spans="1:14" ht="15.75" x14ac:dyDescent="0.25">
      <c r="A36" s="117">
        <v>30</v>
      </c>
      <c r="B36" s="16" t="s">
        <v>559</v>
      </c>
      <c r="C36" s="16" t="s">
        <v>115</v>
      </c>
      <c r="D36" s="16" t="s">
        <v>45</v>
      </c>
      <c r="E36" s="71" t="s">
        <v>10</v>
      </c>
      <c r="F36" s="38" t="s">
        <v>11</v>
      </c>
      <c r="G36" s="28">
        <v>39389</v>
      </c>
      <c r="H36" s="22" t="s">
        <v>407</v>
      </c>
      <c r="I36" s="53" t="s">
        <v>445</v>
      </c>
      <c r="J36" s="30">
        <v>15</v>
      </c>
      <c r="K36" s="103">
        <v>21</v>
      </c>
      <c r="L36" s="97">
        <f>SUM(J36:K36)</f>
        <v>36</v>
      </c>
      <c r="M36" s="63">
        <f>L36*100/90</f>
        <v>40</v>
      </c>
      <c r="N36" s="78"/>
    </row>
    <row r="37" spans="1:14" ht="15.75" x14ac:dyDescent="0.25">
      <c r="A37" s="117">
        <v>31</v>
      </c>
      <c r="B37" s="18" t="s">
        <v>38</v>
      </c>
      <c r="C37" s="18" t="s">
        <v>146</v>
      </c>
      <c r="D37" s="18" t="s">
        <v>40</v>
      </c>
      <c r="E37" s="30" t="s">
        <v>10</v>
      </c>
      <c r="F37" s="38" t="s">
        <v>11</v>
      </c>
      <c r="G37" s="20">
        <v>39384</v>
      </c>
      <c r="H37" s="19" t="s">
        <v>454</v>
      </c>
      <c r="I37" s="18" t="s">
        <v>459</v>
      </c>
      <c r="J37" s="39">
        <v>13</v>
      </c>
      <c r="K37" s="103">
        <v>21</v>
      </c>
      <c r="L37" s="97">
        <f>SUM(J37:K37)</f>
        <v>34</v>
      </c>
      <c r="M37" s="63">
        <f>L37*100/90</f>
        <v>37.777777777777779</v>
      </c>
      <c r="N37" s="78"/>
    </row>
    <row r="38" spans="1:14" ht="15.75" x14ac:dyDescent="0.25">
      <c r="A38" s="117">
        <v>32</v>
      </c>
      <c r="B38" s="24" t="s">
        <v>64</v>
      </c>
      <c r="C38" s="21" t="s">
        <v>490</v>
      </c>
      <c r="D38" s="21" t="s">
        <v>491</v>
      </c>
      <c r="E38" s="30" t="s">
        <v>10</v>
      </c>
      <c r="F38" s="38" t="s">
        <v>11</v>
      </c>
      <c r="G38" s="54">
        <v>39282</v>
      </c>
      <c r="H38" s="24" t="s">
        <v>468</v>
      </c>
      <c r="I38" s="24" t="s">
        <v>483</v>
      </c>
      <c r="J38" s="30">
        <v>7</v>
      </c>
      <c r="K38" s="103">
        <v>21</v>
      </c>
      <c r="L38" s="97">
        <f>SUM(J38:K38)</f>
        <v>28</v>
      </c>
      <c r="M38" s="63">
        <f>L38*100/90</f>
        <v>31.111111111111111</v>
      </c>
      <c r="N38" s="78"/>
    </row>
    <row r="39" spans="1:14" ht="15.75" x14ac:dyDescent="0.25">
      <c r="A39" s="117">
        <v>33</v>
      </c>
      <c r="B39" s="21" t="s">
        <v>147</v>
      </c>
      <c r="C39" s="21" t="s">
        <v>363</v>
      </c>
      <c r="D39" s="21" t="s">
        <v>75</v>
      </c>
      <c r="E39" s="31" t="s">
        <v>10</v>
      </c>
      <c r="F39" s="38" t="s">
        <v>11</v>
      </c>
      <c r="G39" s="26">
        <v>39548</v>
      </c>
      <c r="H39" s="19" t="s">
        <v>454</v>
      </c>
      <c r="I39" s="18" t="s">
        <v>459</v>
      </c>
      <c r="J39" s="71">
        <v>11</v>
      </c>
      <c r="K39" s="71">
        <v>11</v>
      </c>
      <c r="L39" s="97">
        <f>SUM(J39:K39)</f>
        <v>22</v>
      </c>
      <c r="M39" s="63">
        <f>L39*100/90</f>
        <v>24.444444444444443</v>
      </c>
      <c r="N39" s="78"/>
    </row>
    <row r="40" spans="1:14" ht="15.75" x14ac:dyDescent="0.25">
      <c r="A40" s="117">
        <v>34</v>
      </c>
      <c r="B40" s="21" t="s">
        <v>466</v>
      </c>
      <c r="C40" s="21" t="s">
        <v>426</v>
      </c>
      <c r="D40" s="21" t="s">
        <v>467</v>
      </c>
      <c r="E40" s="31" t="s">
        <v>19</v>
      </c>
      <c r="F40" s="38" t="s">
        <v>11</v>
      </c>
      <c r="G40" s="26">
        <v>39144</v>
      </c>
      <c r="H40" s="19" t="s">
        <v>454</v>
      </c>
      <c r="I40" s="18" t="s">
        <v>459</v>
      </c>
      <c r="J40" s="71">
        <v>12</v>
      </c>
      <c r="K40" s="71">
        <v>10</v>
      </c>
      <c r="L40" s="97">
        <f>SUM(J40:K40)</f>
        <v>22</v>
      </c>
      <c r="M40" s="63">
        <f>L40*100/90</f>
        <v>24.444444444444443</v>
      </c>
      <c r="N40" s="78"/>
    </row>
    <row r="41" spans="1:14" ht="15.75" x14ac:dyDescent="0.25">
      <c r="A41" s="117">
        <v>35</v>
      </c>
      <c r="B41" s="16" t="s">
        <v>589</v>
      </c>
      <c r="C41" s="16" t="s">
        <v>66</v>
      </c>
      <c r="D41" s="16" t="s">
        <v>102</v>
      </c>
      <c r="E41" s="32" t="s">
        <v>10</v>
      </c>
      <c r="F41" s="38" t="s">
        <v>11</v>
      </c>
      <c r="G41" s="25">
        <v>39606</v>
      </c>
      <c r="H41" s="22" t="s">
        <v>277</v>
      </c>
      <c r="I41" s="22" t="s">
        <v>278</v>
      </c>
      <c r="J41" s="71">
        <v>19</v>
      </c>
      <c r="K41" s="89">
        <v>0</v>
      </c>
      <c r="L41" s="97">
        <f>SUM(J41:K41)</f>
        <v>19</v>
      </c>
      <c r="M41" s="63">
        <f>L41*100/90</f>
        <v>21.111111111111111</v>
      </c>
      <c r="N41" s="78"/>
    </row>
    <row r="42" spans="1:14" ht="15.75" x14ac:dyDescent="0.25">
      <c r="A42" s="117">
        <v>36</v>
      </c>
      <c r="B42" s="93" t="s">
        <v>354</v>
      </c>
      <c r="C42" s="93" t="s">
        <v>43</v>
      </c>
      <c r="D42" s="93" t="s">
        <v>172</v>
      </c>
      <c r="E42" s="95" t="s">
        <v>10</v>
      </c>
      <c r="F42" s="38" t="s">
        <v>11</v>
      </c>
      <c r="G42" s="23">
        <v>39183</v>
      </c>
      <c r="H42" s="22" t="s">
        <v>332</v>
      </c>
      <c r="I42" s="93" t="s">
        <v>333</v>
      </c>
      <c r="J42" s="71">
        <v>13</v>
      </c>
      <c r="K42" s="71">
        <v>0</v>
      </c>
      <c r="L42" s="97">
        <f>SUM(J42:K42)</f>
        <v>13</v>
      </c>
      <c r="M42" s="63">
        <f>L42*100/90</f>
        <v>14.444444444444445</v>
      </c>
      <c r="N42" s="78"/>
    </row>
    <row r="43" spans="1:14" ht="15.75" x14ac:dyDescent="0.25">
      <c r="A43" s="117">
        <v>37</v>
      </c>
      <c r="B43" s="93" t="s">
        <v>352</v>
      </c>
      <c r="C43" s="93" t="s">
        <v>52</v>
      </c>
      <c r="D43" s="93" t="s">
        <v>353</v>
      </c>
      <c r="E43" s="98" t="s">
        <v>10</v>
      </c>
      <c r="F43" s="38" t="s">
        <v>11</v>
      </c>
      <c r="G43" s="23">
        <v>39429</v>
      </c>
      <c r="H43" s="22" t="s">
        <v>332</v>
      </c>
      <c r="I43" s="93" t="s">
        <v>333</v>
      </c>
      <c r="J43" s="37">
        <v>6</v>
      </c>
      <c r="K43" s="103">
        <v>0</v>
      </c>
      <c r="L43" s="97">
        <f>SUM(J43:K43)</f>
        <v>6</v>
      </c>
      <c r="M43" s="63">
        <f>L43*100/90</f>
        <v>6.666666666666667</v>
      </c>
      <c r="N43" s="78"/>
    </row>
    <row r="44" spans="1:14" ht="15.75" x14ac:dyDescent="0.25">
      <c r="A44" s="117">
        <v>38</v>
      </c>
      <c r="B44" s="93" t="s">
        <v>355</v>
      </c>
      <c r="C44" s="93" t="s">
        <v>356</v>
      </c>
      <c r="D44" s="93" t="s">
        <v>264</v>
      </c>
      <c r="E44" s="95" t="s">
        <v>19</v>
      </c>
      <c r="F44" s="38" t="s">
        <v>11</v>
      </c>
      <c r="G44" s="23">
        <v>39387</v>
      </c>
      <c r="H44" s="22" t="s">
        <v>332</v>
      </c>
      <c r="I44" s="93" t="s">
        <v>333</v>
      </c>
      <c r="J44" s="71">
        <v>0</v>
      </c>
      <c r="K44" s="71">
        <v>0</v>
      </c>
      <c r="L44" s="97">
        <f>SUM(J44:K44)</f>
        <v>0</v>
      </c>
      <c r="M44" s="63">
        <f>L44*100/90</f>
        <v>0</v>
      </c>
      <c r="N44" s="78"/>
    </row>
    <row r="45" spans="1:14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</row>
    <row r="46" spans="1:14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</row>
    <row r="49" spans="8:8" ht="15.75" x14ac:dyDescent="0.25">
      <c r="H49" s="35" t="s">
        <v>611</v>
      </c>
    </row>
    <row r="50" spans="8:8" ht="15.75" x14ac:dyDescent="0.25">
      <c r="H50" s="35" t="s">
        <v>612</v>
      </c>
    </row>
    <row r="51" spans="8:8" ht="15.75" x14ac:dyDescent="0.25">
      <c r="H51" s="35" t="s">
        <v>613</v>
      </c>
    </row>
    <row r="52" spans="8:8" ht="15.75" x14ac:dyDescent="0.25">
      <c r="H52" s="35" t="s">
        <v>614</v>
      </c>
    </row>
    <row r="53" spans="8:8" ht="15.75" x14ac:dyDescent="0.25">
      <c r="H53" s="35" t="s">
        <v>615</v>
      </c>
    </row>
    <row r="54" spans="8:8" ht="15.75" x14ac:dyDescent="0.25">
      <c r="H54" s="35" t="s">
        <v>616</v>
      </c>
    </row>
    <row r="55" spans="8:8" ht="15.75" x14ac:dyDescent="0.25">
      <c r="H55" s="35" t="s">
        <v>617</v>
      </c>
    </row>
    <row r="56" spans="8:8" ht="15.75" x14ac:dyDescent="0.25">
      <c r="H56" s="35" t="s">
        <v>618</v>
      </c>
    </row>
    <row r="57" spans="8:8" ht="15.75" x14ac:dyDescent="0.25">
      <c r="H57" s="35" t="s">
        <v>619</v>
      </c>
    </row>
    <row r="58" spans="8:8" ht="15.75" x14ac:dyDescent="0.25">
      <c r="H58" s="35" t="s">
        <v>620</v>
      </c>
    </row>
    <row r="59" spans="8:8" ht="15.75" x14ac:dyDescent="0.25">
      <c r="H59" s="35" t="s">
        <v>621</v>
      </c>
    </row>
    <row r="60" spans="8:8" ht="15.75" x14ac:dyDescent="0.25">
      <c r="H60" s="35" t="s">
        <v>622</v>
      </c>
    </row>
    <row r="61" spans="8:8" ht="15.75" x14ac:dyDescent="0.25">
      <c r="H61" s="35" t="s">
        <v>623</v>
      </c>
    </row>
    <row r="62" spans="8:8" ht="15.75" x14ac:dyDescent="0.25">
      <c r="H62" s="35" t="s">
        <v>624</v>
      </c>
    </row>
    <row r="63" spans="8:8" ht="15.75" x14ac:dyDescent="0.25">
      <c r="H63" s="35" t="s">
        <v>625</v>
      </c>
    </row>
    <row r="64" spans="8:8" ht="15.75" x14ac:dyDescent="0.25">
      <c r="H64" s="35" t="s">
        <v>626</v>
      </c>
    </row>
    <row r="65" spans="8:8" ht="15.75" x14ac:dyDescent="0.25">
      <c r="H65" s="35" t="s">
        <v>627</v>
      </c>
    </row>
    <row r="66" spans="8:8" ht="15.75" x14ac:dyDescent="0.25">
      <c r="H66" s="35" t="s">
        <v>628</v>
      </c>
    </row>
    <row r="67" spans="8:8" ht="15.75" x14ac:dyDescent="0.25">
      <c r="H67" s="35" t="s">
        <v>629</v>
      </c>
    </row>
    <row r="68" spans="8:8" ht="15.75" x14ac:dyDescent="0.25">
      <c r="H68" s="35" t="s">
        <v>630</v>
      </c>
    </row>
  </sheetData>
  <sortState ref="A7:N44">
    <sortCondition descending="1" ref="L7:L44"/>
  </sortState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2024-12-06T13:36:15Z</dcterms:modified>
</cp:coreProperties>
</file>