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/>
  </bookViews>
  <sheets>
    <sheet name="7 класс" sheetId="1" r:id="rId1"/>
    <sheet name="9 класс" sheetId="3" r:id="rId2"/>
    <sheet name="10 класс" sheetId="4" r:id="rId3"/>
    <sheet name="11 класс" sheetId="5" r:id="rId4"/>
  </sheets>
  <calcPr calcId="145621"/>
</workbook>
</file>

<file path=xl/calcChain.xml><?xml version="1.0" encoding="utf-8"?>
<calcChain xmlns="http://schemas.openxmlformats.org/spreadsheetml/2006/main">
  <c r="P7" i="4" l="1"/>
  <c r="Q7" i="4" s="1"/>
  <c r="P8" i="4"/>
  <c r="Q8" i="4" s="1"/>
  <c r="P10" i="5"/>
  <c r="Q10" i="5" s="1"/>
  <c r="P14" i="5"/>
  <c r="Q14" i="5" s="1"/>
  <c r="P8" i="5"/>
  <c r="Q8" i="5" s="1"/>
  <c r="P11" i="5"/>
  <c r="Q11" i="5" s="1"/>
  <c r="P12" i="5"/>
  <c r="Q12" i="5" s="1"/>
  <c r="P9" i="5"/>
  <c r="Q9" i="5" s="1"/>
  <c r="Q15" i="5"/>
  <c r="P7" i="5"/>
  <c r="Q7" i="5" s="1"/>
  <c r="P16" i="5"/>
  <c r="Q16" i="5" s="1"/>
  <c r="P17" i="5"/>
  <c r="Q17" i="5" s="1"/>
  <c r="P13" i="5"/>
  <c r="Q13" i="5" s="1"/>
  <c r="P10" i="3"/>
  <c r="Q10" i="3" s="1"/>
  <c r="P13" i="3"/>
  <c r="Q13" i="3" s="1"/>
  <c r="P14" i="3"/>
  <c r="Q14" i="3" s="1"/>
  <c r="P11" i="3"/>
  <c r="Q11" i="3" s="1"/>
  <c r="P12" i="3"/>
  <c r="Q12" i="3" s="1"/>
  <c r="P9" i="3"/>
  <c r="Q9" i="3" s="1"/>
  <c r="P7" i="1"/>
  <c r="O7" i="1"/>
</calcChain>
</file>

<file path=xl/sharedStrings.xml><?xml version="1.0" encoding="utf-8"?>
<sst xmlns="http://schemas.openxmlformats.org/spreadsheetml/2006/main" count="259" uniqueCount="120">
  <si>
    <t>№</t>
  </si>
  <si>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</si>
  <si>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</si>
  <si>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</si>
  <si>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</si>
  <si>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</si>
  <si>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</si>
  <si>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</si>
  <si>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</si>
  <si>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Наран</t>
  </si>
  <si>
    <t>г. Элиста</t>
  </si>
  <si>
    <t>самоподготовка</t>
  </si>
  <si>
    <t>Владимир</t>
  </si>
  <si>
    <t>Саналович</t>
  </si>
  <si>
    <t xml:space="preserve">Фамилия </t>
  </si>
  <si>
    <t>Имя</t>
  </si>
  <si>
    <t>Полное наименование образовательной организации</t>
  </si>
  <si>
    <t xml:space="preserve">Дуляев </t>
  </si>
  <si>
    <t>Дени</t>
  </si>
  <si>
    <t>Русланович</t>
  </si>
  <si>
    <t>г.Элиста</t>
  </si>
  <si>
    <t>МБОУ "СОШ № 17" им.Кугультинова Д.Н.</t>
  </si>
  <si>
    <t xml:space="preserve">Ширипова </t>
  </si>
  <si>
    <t xml:space="preserve">Элина </t>
  </si>
  <si>
    <t>Александровна</t>
  </si>
  <si>
    <t>ж</t>
  </si>
  <si>
    <t>МБОУ "СОШ №20"</t>
  </si>
  <si>
    <t>Сангаджиев Владимир Николаевич</t>
  </si>
  <si>
    <t>Очиров</t>
  </si>
  <si>
    <t>м</t>
  </si>
  <si>
    <t xml:space="preserve">Санджиев </t>
  </si>
  <si>
    <t xml:space="preserve">Эрдни </t>
  </si>
  <si>
    <t>Сергеевич</t>
  </si>
  <si>
    <t>Монтхорова</t>
  </si>
  <si>
    <t>Байса</t>
  </si>
  <si>
    <t>Савровна</t>
  </si>
  <si>
    <t>МБОУ «СОШ № 23 им.Эрдниева П.М.»</t>
  </si>
  <si>
    <t>Хулхачиев Очир Васильевич</t>
  </si>
  <si>
    <t xml:space="preserve">Кеквеев </t>
  </si>
  <si>
    <t>Намсыр</t>
  </si>
  <si>
    <t xml:space="preserve"> Бадмаевич</t>
  </si>
  <si>
    <t>05.03.2010 г.</t>
  </si>
  <si>
    <t>МБОУ "Элистинский технический лицей"</t>
  </si>
  <si>
    <t>Бадмаева Ольга Вячеславовна</t>
  </si>
  <si>
    <t xml:space="preserve">Ганджгаев </t>
  </si>
  <si>
    <t>Алдар</t>
  </si>
  <si>
    <t xml:space="preserve"> Наранович</t>
  </si>
  <si>
    <t>10.04.2009 г.</t>
  </si>
  <si>
    <t xml:space="preserve">Александр </t>
  </si>
  <si>
    <t>Менкеевич</t>
  </si>
  <si>
    <t xml:space="preserve">Горяев </t>
  </si>
  <si>
    <t xml:space="preserve">Василий  </t>
  </si>
  <si>
    <t>Мергенович</t>
  </si>
  <si>
    <t>20.07.2009 г.</t>
  </si>
  <si>
    <t xml:space="preserve">Басхамджиева </t>
  </si>
  <si>
    <t xml:space="preserve">Ника </t>
  </si>
  <si>
    <t>Дорджиевна</t>
  </si>
  <si>
    <t>19.12.2009 г.</t>
  </si>
  <si>
    <t>Муниев</t>
  </si>
  <si>
    <t>Эдуард</t>
  </si>
  <si>
    <t>Аркадьевич</t>
  </si>
  <si>
    <t>МБОУ "ЭМГ"</t>
  </si>
  <si>
    <t>Мемеева Роза Нимиевна</t>
  </si>
  <si>
    <t>Гавинов</t>
  </si>
  <si>
    <t>07.09.2007г</t>
  </si>
  <si>
    <t>Нандышева</t>
  </si>
  <si>
    <t>Амуланга</t>
  </si>
  <si>
    <t>Аюкаевна</t>
  </si>
  <si>
    <t>08.05.2008г</t>
  </si>
  <si>
    <t>Ченкушев</t>
  </si>
  <si>
    <t>Артем</t>
  </si>
  <si>
    <t>Кириллович</t>
  </si>
  <si>
    <t>12.12.2007г</t>
  </si>
  <si>
    <t xml:space="preserve">Батырова </t>
  </si>
  <si>
    <t>Герел</t>
  </si>
  <si>
    <t>Валерьевна</t>
  </si>
  <si>
    <t>05.04.2008г</t>
  </si>
  <si>
    <t>Зулаев</t>
  </si>
  <si>
    <t>13.07.2007г</t>
  </si>
  <si>
    <t>Согданов</t>
  </si>
  <si>
    <t>Санал</t>
  </si>
  <si>
    <t>Александрович</t>
  </si>
  <si>
    <t>16.08.2007г</t>
  </si>
  <si>
    <t>Аппаев</t>
  </si>
  <si>
    <t>Цецен</t>
  </si>
  <si>
    <t>Бадмаевич</t>
  </si>
  <si>
    <t>24.10.2007г</t>
  </si>
  <si>
    <t>Онкуров</t>
  </si>
  <si>
    <t>Дамир</t>
  </si>
  <si>
    <t>Баатрович</t>
  </si>
  <si>
    <t>12.11.2007г</t>
  </si>
  <si>
    <t>Застаева</t>
  </si>
  <si>
    <t>Дарина</t>
  </si>
  <si>
    <t>Арсланговна</t>
  </si>
  <si>
    <t>15.06.2007г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</si>
  <si>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</si>
  <si>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</si>
  <si>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</si>
  <si>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</si>
  <si>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</si>
  <si>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</si>
  <si>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Сумма баллов</t>
  </si>
  <si>
    <t xml:space="preserve">%  выполнения </t>
  </si>
  <si>
    <t>статус участника</t>
  </si>
  <si>
    <t>Председатель жюри: Бембитов Д.Б.</t>
  </si>
  <si>
    <t>ПРОТОКОЛ</t>
  </si>
  <si>
    <t xml:space="preserve"> муниципального этапа Всероссийской олимпиады школьников 2024-2025 уч. год</t>
  </si>
  <si>
    <t>предмет:</t>
  </si>
  <si>
    <t>класс:</t>
  </si>
  <si>
    <t>Дата проведения:</t>
  </si>
  <si>
    <t>Астрономия</t>
  </si>
  <si>
    <t>Максимальный балл: 48</t>
  </si>
  <si>
    <t>15.11.2024 г.</t>
  </si>
  <si>
    <t>МБОУ "ЭТЛ"</t>
  </si>
  <si>
    <r>
      <rPr>
        <b/>
        <sz val="10"/>
        <rFont val="Times New Roman"/>
        <family val="1"/>
        <charset val="204"/>
      </rPr>
      <t>Задание</t>
    </r>
    <r>
      <rPr>
        <b/>
        <sz val="12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1</t>
    </r>
  </si>
  <si>
    <r>
      <rPr>
        <b/>
        <sz val="10"/>
        <rFont val="Times New Roman"/>
        <family val="1"/>
        <charset val="204"/>
      </rPr>
      <t>Задание</t>
    </r>
    <r>
      <rPr>
        <b/>
        <sz val="12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</si>
  <si>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sz val="10"/>
        <rFont val="Times New Roman"/>
        <family val="1"/>
        <charset val="204"/>
      </rPr>
      <t>Задание</t>
    </r>
    <r>
      <rPr>
        <b/>
        <sz val="12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</si>
  <si>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sz val="10"/>
        <rFont val="Times New Roman"/>
        <family val="1"/>
        <charset val="204"/>
      </rPr>
      <t>Задание</t>
    </r>
    <r>
      <rPr>
        <b/>
        <sz val="12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4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</si>
  <si>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sz val="10"/>
        <rFont val="Times New Roman"/>
        <family val="1"/>
        <charset val="204"/>
      </rPr>
      <t>Задание</t>
    </r>
    <r>
      <rPr>
        <b/>
        <sz val="12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5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</si>
  <si>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sz val="10"/>
        <rFont val="Times New Roman"/>
        <family val="1"/>
        <charset val="204"/>
      </rPr>
      <t>Задание</t>
    </r>
    <r>
      <rPr>
        <b/>
        <sz val="12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6</t>
    </r>
    <r>
      <rPr>
        <sz val="11"/>
        <color theme="1"/>
        <rFont val="Calibri"/>
        <family val="2"/>
        <charset val="204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</si>
</sst>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0" borderId="0"/>
    <xf numFmtId="0" fontId="21" fillId="0" borderId="0" applyNumberFormat="0" applyFill="0" applyBorder="0" applyAlignment="0" applyProtection="0"/>
    <xf numFmtId="0" fontId="18" fillId="0" borderId="0"/>
    <xf numFmtId="0" fontId="2" fillId="8" borderId="8" applyNumberFormat="0" applyFont="0" applyAlignment="0" applyProtection="0"/>
    <xf numFmtId="0" fontId="23" fillId="0" borderId="0"/>
    <xf numFmtId="0" fontId="24" fillId="0" borderId="0"/>
  </cellStyleXfs>
  <cellXfs count="5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20" fillId="15" borderId="10" xfId="24" applyFont="1" applyFill="1" applyBorder="1" applyAlignment="1">
      <alignment horizontal="center" vertical="center"/>
    </xf>
    <xf numFmtId="14" fontId="20" fillId="15" borderId="10" xfId="24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20" fillId="15" borderId="10" xfId="24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0" fillId="0" borderId="0" xfId="24" applyFont="1" applyBorder="1" applyAlignment="1">
      <alignment horizontal="center"/>
    </xf>
    <xf numFmtId="0" fontId="20" fillId="0" borderId="0" xfId="24" applyFont="1" applyAlignment="1"/>
    <xf numFmtId="0" fontId="25" fillId="0" borderId="0" xfId="24" applyFont="1" applyAlignment="1">
      <alignment horizontal="right"/>
    </xf>
    <xf numFmtId="0" fontId="20" fillId="0" borderId="0" xfId="24" applyFont="1" applyAlignment="1">
      <alignment horizontal="center"/>
    </xf>
    <xf numFmtId="0" fontId="20" fillId="0" borderId="0" xfId="24" applyFont="1" applyAlignment="1">
      <alignment horizontal="center"/>
    </xf>
    <xf numFmtId="0" fontId="25" fillId="0" borderId="0" xfId="24" applyFont="1" applyBorder="1" applyAlignment="1">
      <alignment horizontal="center"/>
    </xf>
    <xf numFmtId="0" fontId="25" fillId="0" borderId="0" xfId="24" applyFont="1" applyBorder="1" applyAlignment="1">
      <alignment horizontal="right"/>
    </xf>
    <xf numFmtId="0" fontId="20" fillId="0" borderId="0" xfId="24" applyFont="1" applyBorder="1" applyAlignment="1"/>
    <xf numFmtId="14" fontId="20" fillId="0" borderId="0" xfId="24" applyNumberFormat="1" applyFont="1" applyAlignment="1">
      <alignment horizontal="center"/>
    </xf>
    <xf numFmtId="0" fontId="25" fillId="0" borderId="0" xfId="24" applyFont="1" applyBorder="1" applyAlignment="1">
      <alignment horizontal="center"/>
    </xf>
    <xf numFmtId="14" fontId="20" fillId="0" borderId="0" xfId="24" applyNumberFormat="1" applyFont="1" applyAlignment="1">
      <alignment horizontal="center"/>
    </xf>
    <xf numFmtId="0" fontId="22" fillId="0" borderId="0" xfId="0" applyFont="1"/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/>
    <xf numFmtId="0" fontId="22" fillId="15" borderId="10" xfId="0" applyFont="1" applyFill="1" applyBorder="1" applyAlignment="1">
      <alignment horizontal="left" vertical="top"/>
    </xf>
    <xf numFmtId="0" fontId="22" fillId="15" borderId="10" xfId="22" applyFont="1" applyFill="1" applyBorder="1" applyAlignment="1">
      <alignment horizontal="left" vertical="top"/>
    </xf>
    <xf numFmtId="0" fontId="20" fillId="15" borderId="10" xfId="27" applyFont="1" applyFill="1" applyBorder="1" applyAlignment="1">
      <alignment horizontal="left" vertical="top"/>
    </xf>
    <xf numFmtId="0" fontId="19" fillId="15" borderId="10" xfId="22" applyFont="1" applyFill="1" applyBorder="1" applyAlignment="1">
      <alignment horizontal="left" vertical="top"/>
    </xf>
    <xf numFmtId="14" fontId="22" fillId="15" borderId="10" xfId="22" applyNumberFormat="1" applyFont="1" applyFill="1" applyBorder="1" applyAlignment="1">
      <alignment horizontal="left" vertical="top"/>
    </xf>
    <xf numFmtId="0" fontId="19" fillId="15" borderId="10" xfId="26" applyFont="1" applyFill="1" applyBorder="1" applyAlignment="1">
      <alignment horizontal="left" vertical="top"/>
    </xf>
    <xf numFmtId="0" fontId="20" fillId="15" borderId="10" xfId="24" applyFont="1" applyFill="1" applyBorder="1" applyAlignment="1">
      <alignment horizontal="left" vertical="top"/>
    </xf>
    <xf numFmtId="14" fontId="20" fillId="15" borderId="10" xfId="24" applyNumberFormat="1" applyFont="1" applyFill="1" applyBorder="1" applyAlignment="1">
      <alignment horizontal="left" vertical="top"/>
    </xf>
    <xf numFmtId="1" fontId="0" fillId="0" borderId="10" xfId="0" applyNumberFormat="1" applyBorder="1" applyAlignment="1">
      <alignment horizontal="center" vertical="center"/>
    </xf>
    <xf numFmtId="0" fontId="22" fillId="15" borderId="10" xfId="22" applyFont="1" applyFill="1" applyBorder="1" applyAlignment="1">
      <alignment horizontal="center" vertical="top"/>
    </xf>
    <xf numFmtId="0" fontId="19" fillId="15" borderId="10" xfId="26" applyFont="1" applyFill="1" applyBorder="1" applyAlignment="1">
      <alignment horizontal="center" vertical="top"/>
    </xf>
    <xf numFmtId="0" fontId="19" fillId="15" borderId="10" xfId="22" applyFont="1" applyFill="1" applyBorder="1" applyAlignment="1">
      <alignment horizontal="center" vertical="top"/>
    </xf>
    <xf numFmtId="0" fontId="19" fillId="15" borderId="10" xfId="22" applyNumberFormat="1" applyFont="1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19" fillId="15" borderId="10" xfId="22" applyFont="1" applyFill="1" applyBorder="1" applyAlignment="1">
      <alignment horizontal="center" vertical="center"/>
    </xf>
    <xf numFmtId="0" fontId="19" fillId="15" borderId="10" xfId="26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horizontal="center" vertical="center"/>
    </xf>
    <xf numFmtId="1" fontId="19" fillId="15" borderId="10" xfId="22" applyNumberFormat="1" applyFont="1" applyFill="1" applyBorder="1" applyAlignment="1">
      <alignment horizontal="center" vertical="center"/>
    </xf>
    <xf numFmtId="0" fontId="22" fillId="15" borderId="10" xfId="22" applyFont="1" applyFill="1" applyBorder="1" applyAlignment="1">
      <alignment horizontal="left" vertical="center"/>
    </xf>
    <xf numFmtId="0" fontId="19" fillId="15" borderId="10" xfId="22" applyFont="1" applyFill="1" applyBorder="1" applyAlignment="1">
      <alignment horizontal="left" vertical="center"/>
    </xf>
    <xf numFmtId="0" fontId="20" fillId="15" borderId="10" xfId="24" applyFont="1" applyFill="1" applyBorder="1" applyAlignment="1">
      <alignment horizontal="left" vertical="center"/>
    </xf>
    <xf numFmtId="14" fontId="20" fillId="15" borderId="10" xfId="24" applyNumberFormat="1" applyFont="1" applyFill="1" applyBorder="1" applyAlignment="1">
      <alignment horizontal="left" vertical="center"/>
    </xf>
    <xf numFmtId="14" fontId="22" fillId="15" borderId="10" xfId="22" applyNumberFormat="1" applyFont="1" applyFill="1" applyBorder="1" applyAlignment="1">
      <alignment horizontal="left" vertical="center"/>
    </xf>
    <xf numFmtId="1" fontId="0" fillId="0" borderId="10" xfId="0" applyNumberFormat="1" applyBorder="1" applyAlignment="1">
      <alignment horizontal="center"/>
    </xf>
    <xf numFmtId="1" fontId="22" fillId="0" borderId="10" xfId="0" applyNumberFormat="1" applyFont="1" applyBorder="1" applyAlignment="1">
      <alignment horizontal="center" vertical="center"/>
    </xf>
    <xf numFmtId="0" fontId="25" fillId="0" borderId="10" xfId="24" applyFont="1" applyBorder="1" applyAlignment="1">
      <alignment horizontal="center" vertical="center" wrapText="1"/>
    </xf>
    <xf numFmtId="0" fontId="25" fillId="0" borderId="10" xfId="24" applyFont="1" applyBorder="1" applyAlignment="1">
      <alignment horizontal="center" vertical="top" wrapText="1"/>
    </xf>
    <xf numFmtId="0" fontId="25" fillId="15" borderId="11" xfId="24" applyFont="1" applyFill="1" applyBorder="1" applyAlignment="1">
      <alignment horizontal="center" vertical="center" wrapText="1"/>
    </xf>
    <xf numFmtId="0" fontId="25" fillId="15" borderId="10" xfId="24" applyFont="1" applyFill="1" applyBorder="1" applyAlignment="1">
      <alignment horizontal="center" vertical="center" wrapText="1"/>
    </xf>
    <xf numFmtId="0" fontId="25" fillId="0" borderId="10" xfId="24" applyFont="1" applyBorder="1" applyAlignment="1">
      <alignment horizontal="left" vertical="center" wrapText="1"/>
    </xf>
    <xf numFmtId="0" fontId="25" fillId="0" borderId="10" xfId="24" applyFont="1" applyBorder="1" applyAlignment="1">
      <alignment horizontal="left" vertical="center"/>
    </xf>
    <xf numFmtId="0" fontId="22" fillId="15" borderId="10" xfId="22" applyFont="1" applyFill="1" applyBorder="1" applyAlignment="1">
      <alignment horizontal="center" vertical="center"/>
    </xf>
  </cellXfs>
  <cellStyles count="28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3"/>
    <cellStyle name="Нейтральный" xfId="7" builtinId="28" customBuiltin="1"/>
    <cellStyle name="Обычный" xfId="0" builtinId="0"/>
    <cellStyle name="Обычный 2" xfId="24"/>
    <cellStyle name="Обычный 2 2" xfId="27"/>
    <cellStyle name="Обычный 3" xfId="22"/>
    <cellStyle name="Обычный 4" xfId="26"/>
    <cellStyle name="Плохой" xfId="6" builtinId="27" customBuiltin="1"/>
    <cellStyle name="Пояснение" xfId="14" builtinId="53" customBuiltin="1"/>
    <cellStyle name="Примечание 2" xfId="25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workbookViewId="0">
      <selection activeCell="J18" sqref="J18"/>
    </sheetView>
  </sheetViews>
  <sheetFormatPr defaultRowHeight="15.75" x14ac:dyDescent="0.25"/>
  <cols>
    <col min="1" max="1" width="4.5703125" style="21" customWidth="1"/>
    <col min="2" max="2" width="11" style="21" customWidth="1"/>
    <col min="3" max="3" width="9.5703125" style="21" customWidth="1"/>
    <col min="4" max="4" width="13.7109375" style="21" customWidth="1"/>
    <col min="5" max="5" width="9.140625" style="21"/>
    <col min="6" max="6" width="11.28515625" style="21" bestFit="1" customWidth="1"/>
    <col min="7" max="8" width="22.7109375" style="21" customWidth="1"/>
    <col min="9" max="10" width="9.28515625" style="21" bestFit="1" customWidth="1"/>
    <col min="11" max="15" width="9.140625" style="21"/>
    <col min="16" max="16" width="10" style="21" customWidth="1"/>
    <col min="17" max="17" width="13.140625" style="21" customWidth="1"/>
    <col min="18" max="16384" width="9.140625" style="21"/>
  </cols>
  <sheetData>
    <row r="1" spans="1:17" x14ac:dyDescent="0.25">
      <c r="F1" s="9" t="s">
        <v>105</v>
      </c>
      <c r="G1" s="9"/>
      <c r="H1" s="9"/>
      <c r="I1" s="9"/>
      <c r="J1" s="9"/>
      <c r="K1" s="9"/>
      <c r="L1" s="9"/>
      <c r="M1" s="9"/>
      <c r="N1" s="9"/>
      <c r="O1" s="9"/>
    </row>
    <row r="2" spans="1:17" x14ac:dyDescent="0.25">
      <c r="F2" s="10" t="s">
        <v>106</v>
      </c>
      <c r="G2" s="10"/>
      <c r="H2" s="10"/>
      <c r="I2" s="10"/>
      <c r="J2" s="10"/>
      <c r="K2" s="10"/>
      <c r="L2" s="10"/>
      <c r="M2" s="10"/>
      <c r="N2" s="10"/>
      <c r="O2" s="10"/>
    </row>
    <row r="3" spans="1:17" x14ac:dyDescent="0.25">
      <c r="F3" s="11"/>
      <c r="G3" s="12" t="s">
        <v>107</v>
      </c>
      <c r="H3" s="12" t="s">
        <v>110</v>
      </c>
      <c r="I3" s="12"/>
      <c r="J3" s="12"/>
      <c r="K3" s="13"/>
      <c r="L3" s="13"/>
      <c r="M3" s="11"/>
      <c r="N3" s="12" t="s">
        <v>108</v>
      </c>
      <c r="O3" s="11">
        <v>7</v>
      </c>
    </row>
    <row r="4" spans="1:17" x14ac:dyDescent="0.25">
      <c r="F4" s="14"/>
      <c r="G4" s="15" t="s">
        <v>111</v>
      </c>
      <c r="H4" s="15"/>
      <c r="I4" s="15"/>
      <c r="J4" s="16"/>
      <c r="K4" s="17"/>
      <c r="L4" s="17"/>
      <c r="M4" s="17"/>
      <c r="N4" s="16" t="s">
        <v>109</v>
      </c>
      <c r="O4" s="20" t="s">
        <v>112</v>
      </c>
      <c r="P4" s="20"/>
    </row>
    <row r="5" spans="1:17" x14ac:dyDescent="0.25">
      <c r="F5" s="14"/>
      <c r="G5" s="19"/>
      <c r="H5" s="19"/>
      <c r="I5" s="19"/>
      <c r="J5" s="16"/>
      <c r="K5" s="17"/>
      <c r="L5" s="17"/>
      <c r="M5" s="17"/>
      <c r="N5" s="16"/>
      <c r="O5" s="18"/>
    </row>
    <row r="6" spans="1:17" ht="45.75" customHeight="1" x14ac:dyDescent="0.25">
      <c r="A6" s="49" t="s">
        <v>0</v>
      </c>
      <c r="B6" s="49" t="s">
        <v>14</v>
      </c>
      <c r="C6" s="49" t="s">
        <v>15</v>
      </c>
      <c r="D6" s="49" t="s">
        <v>3</v>
      </c>
      <c r="E6" s="49" t="s">
        <v>5</v>
      </c>
      <c r="F6" s="49" t="s">
        <v>6</v>
      </c>
      <c r="G6" s="49" t="s">
        <v>16</v>
      </c>
      <c r="H6" s="49" t="s">
        <v>8</v>
      </c>
      <c r="I6" s="51" t="s">
        <v>95</v>
      </c>
      <c r="J6" s="51" t="s">
        <v>96</v>
      </c>
      <c r="K6" s="51" t="s">
        <v>97</v>
      </c>
      <c r="L6" s="51" t="s">
        <v>98</v>
      </c>
      <c r="M6" s="51" t="s">
        <v>99</v>
      </c>
      <c r="N6" s="51" t="s">
        <v>100</v>
      </c>
      <c r="O6" s="52" t="s">
        <v>101</v>
      </c>
      <c r="P6" s="52" t="s">
        <v>102</v>
      </c>
      <c r="Q6" s="52" t="s">
        <v>103</v>
      </c>
    </row>
    <row r="7" spans="1:17" ht="47.25" x14ac:dyDescent="0.25">
      <c r="A7" s="3">
        <v>1</v>
      </c>
      <c r="B7" s="3" t="s">
        <v>17</v>
      </c>
      <c r="C7" s="3" t="s">
        <v>18</v>
      </c>
      <c r="D7" s="3" t="s">
        <v>19</v>
      </c>
      <c r="E7" s="3" t="s">
        <v>20</v>
      </c>
      <c r="F7" s="4">
        <v>40607</v>
      </c>
      <c r="G7" s="8" t="s">
        <v>21</v>
      </c>
      <c r="H7" s="3" t="s">
        <v>11</v>
      </c>
      <c r="I7" s="3">
        <v>3</v>
      </c>
      <c r="J7" s="22">
        <v>2</v>
      </c>
      <c r="K7" s="22">
        <v>0</v>
      </c>
      <c r="L7" s="22">
        <v>1</v>
      </c>
      <c r="M7" s="22">
        <v>0</v>
      </c>
      <c r="N7" s="22">
        <v>0</v>
      </c>
      <c r="O7" s="22">
        <f>SUM(I7:N7)</f>
        <v>6</v>
      </c>
      <c r="P7" s="48">
        <f>O7*100/48</f>
        <v>12.5</v>
      </c>
      <c r="Q7" s="23"/>
    </row>
    <row r="10" spans="1:17" x14ac:dyDescent="0.25">
      <c r="G10" s="21" t="s">
        <v>104</v>
      </c>
    </row>
  </sheetData>
  <mergeCells count="5">
    <mergeCell ref="F1:O1"/>
    <mergeCell ref="F2:O2"/>
    <mergeCell ref="K3:L3"/>
    <mergeCell ref="G4:I4"/>
    <mergeCell ref="O4:P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workbookViewId="0">
      <selection activeCell="Q9" sqref="Q9"/>
    </sheetView>
  </sheetViews>
  <sheetFormatPr defaultRowHeight="15" x14ac:dyDescent="0.25"/>
  <cols>
    <col min="1" max="1" width="3.5703125" customWidth="1"/>
    <col min="2" max="2" width="14.5703125" customWidth="1"/>
    <col min="3" max="3" width="12.5703125" customWidth="1"/>
    <col min="4" max="4" width="13.42578125" customWidth="1"/>
    <col min="5" max="5" width="5.85546875" customWidth="1"/>
    <col min="6" max="6" width="10.7109375" customWidth="1"/>
    <col min="7" max="7" width="12.5703125" style="2" customWidth="1"/>
    <col min="8" max="8" width="27.7109375" customWidth="1"/>
    <col min="9" max="9" width="31.140625" customWidth="1"/>
    <col min="10" max="10" width="9.28515625" style="2" bestFit="1" customWidth="1"/>
  </cols>
  <sheetData>
    <row r="1" spans="1:18" ht="15.75" x14ac:dyDescent="0.25">
      <c r="B1" s="9" t="s">
        <v>105</v>
      </c>
      <c r="C1" s="9"/>
      <c r="D1" s="9"/>
      <c r="E1" s="9"/>
      <c r="F1" s="9"/>
      <c r="G1" s="9"/>
      <c r="H1" s="9"/>
      <c r="I1" s="9"/>
      <c r="J1" s="9"/>
      <c r="K1" s="9"/>
      <c r="L1" s="21"/>
    </row>
    <row r="2" spans="1:18" ht="15.75" x14ac:dyDescent="0.25">
      <c r="B2" s="10" t="s">
        <v>106</v>
      </c>
      <c r="C2" s="10"/>
      <c r="D2" s="10"/>
      <c r="E2" s="10"/>
      <c r="F2" s="10"/>
      <c r="G2" s="10"/>
      <c r="H2" s="10"/>
      <c r="I2" s="10"/>
      <c r="J2" s="10"/>
      <c r="K2" s="10"/>
      <c r="L2" s="21"/>
    </row>
    <row r="3" spans="1:18" ht="15.75" x14ac:dyDescent="0.25">
      <c r="B3" s="11"/>
      <c r="C3" s="12" t="s">
        <v>107</v>
      </c>
      <c r="D3" s="12" t="s">
        <v>110</v>
      </c>
      <c r="E3" s="12"/>
      <c r="F3" s="12"/>
      <c r="G3" s="13"/>
      <c r="H3" s="13"/>
      <c r="I3" s="11"/>
      <c r="J3" s="12" t="s">
        <v>108</v>
      </c>
      <c r="K3" s="11">
        <v>9</v>
      </c>
      <c r="L3" s="21"/>
    </row>
    <row r="4" spans="1:18" ht="15.75" x14ac:dyDescent="0.25">
      <c r="B4" s="14"/>
      <c r="C4" s="15" t="s">
        <v>111</v>
      </c>
      <c r="D4" s="15"/>
      <c r="E4" s="15"/>
      <c r="F4" s="16"/>
      <c r="G4" s="17"/>
      <c r="H4" s="17"/>
      <c r="I4" s="17"/>
      <c r="J4" s="16" t="s">
        <v>109</v>
      </c>
      <c r="K4" s="20" t="s">
        <v>112</v>
      </c>
      <c r="L4" s="20"/>
    </row>
    <row r="8" spans="1:18" ht="63" x14ac:dyDescent="0.25">
      <c r="A8" s="49" t="s">
        <v>0</v>
      </c>
      <c r="B8" s="49" t="s">
        <v>1</v>
      </c>
      <c r="C8" s="49" t="s">
        <v>2</v>
      </c>
      <c r="D8" s="49" t="s">
        <v>3</v>
      </c>
      <c r="E8" s="49" t="s">
        <v>4</v>
      </c>
      <c r="F8" s="49" t="s">
        <v>5</v>
      </c>
      <c r="G8" s="53" t="s">
        <v>6</v>
      </c>
      <c r="H8" s="49" t="s">
        <v>7</v>
      </c>
      <c r="I8" s="49" t="s">
        <v>8</v>
      </c>
      <c r="J8" s="51" t="s">
        <v>95</v>
      </c>
      <c r="K8" s="51" t="s">
        <v>96</v>
      </c>
      <c r="L8" s="51" t="s">
        <v>97</v>
      </c>
      <c r="M8" s="51" t="s">
        <v>98</v>
      </c>
      <c r="N8" s="51" t="s">
        <v>99</v>
      </c>
      <c r="O8" s="51" t="s">
        <v>100</v>
      </c>
      <c r="P8" s="51" t="s">
        <v>101</v>
      </c>
      <c r="Q8" s="51" t="s">
        <v>102</v>
      </c>
      <c r="R8" s="51" t="s">
        <v>103</v>
      </c>
    </row>
    <row r="9" spans="1:18" ht="15.75" x14ac:dyDescent="0.25">
      <c r="A9" s="24">
        <v>1</v>
      </c>
      <c r="B9" s="25" t="s">
        <v>38</v>
      </c>
      <c r="C9" s="25" t="s">
        <v>39</v>
      </c>
      <c r="D9" s="25" t="s">
        <v>40</v>
      </c>
      <c r="E9" s="33" t="s">
        <v>29</v>
      </c>
      <c r="F9" s="26" t="s">
        <v>10</v>
      </c>
      <c r="G9" s="25" t="s">
        <v>41</v>
      </c>
      <c r="H9" s="26" t="s">
        <v>42</v>
      </c>
      <c r="I9" s="27" t="s">
        <v>43</v>
      </c>
      <c r="J9" s="36">
        <v>3</v>
      </c>
      <c r="K9" s="37">
        <v>0</v>
      </c>
      <c r="L9" s="7">
        <v>4</v>
      </c>
      <c r="M9" s="7">
        <v>0</v>
      </c>
      <c r="N9" s="7">
        <v>0</v>
      </c>
      <c r="O9" s="7">
        <v>0</v>
      </c>
      <c r="P9" s="7">
        <f>SUM(J9:O9)</f>
        <v>7</v>
      </c>
      <c r="Q9" s="32">
        <f>P9*100/48</f>
        <v>14.583333333333334</v>
      </c>
      <c r="R9" s="5"/>
    </row>
    <row r="10" spans="1:18" ht="15.75" x14ac:dyDescent="0.25">
      <c r="A10" s="24">
        <v>2</v>
      </c>
      <c r="B10" s="25" t="s">
        <v>44</v>
      </c>
      <c r="C10" s="25" t="s">
        <v>45</v>
      </c>
      <c r="D10" s="25" t="s">
        <v>46</v>
      </c>
      <c r="E10" s="33" t="s">
        <v>29</v>
      </c>
      <c r="F10" s="26" t="s">
        <v>10</v>
      </c>
      <c r="G10" s="25" t="s">
        <v>47</v>
      </c>
      <c r="H10" s="26" t="s">
        <v>42</v>
      </c>
      <c r="I10" s="27" t="s">
        <v>43</v>
      </c>
      <c r="J10" s="38">
        <v>3</v>
      </c>
      <c r="K10" s="37">
        <v>0</v>
      </c>
      <c r="L10" s="7">
        <v>4</v>
      </c>
      <c r="M10" s="7">
        <v>0</v>
      </c>
      <c r="N10" s="7">
        <v>0</v>
      </c>
      <c r="O10" s="7">
        <v>0</v>
      </c>
      <c r="P10" s="7">
        <f>SUM(J10:O10)</f>
        <v>7</v>
      </c>
      <c r="Q10" s="32">
        <f>P10*100/48</f>
        <v>14.583333333333334</v>
      </c>
      <c r="R10" s="5"/>
    </row>
    <row r="11" spans="1:18" ht="15.75" x14ac:dyDescent="0.25">
      <c r="A11" s="24">
        <v>5</v>
      </c>
      <c r="B11" s="25" t="s">
        <v>54</v>
      </c>
      <c r="C11" s="25" t="s">
        <v>55</v>
      </c>
      <c r="D11" s="25" t="s">
        <v>56</v>
      </c>
      <c r="E11" s="33" t="s">
        <v>29</v>
      </c>
      <c r="F11" s="26" t="s">
        <v>10</v>
      </c>
      <c r="G11" s="25" t="s">
        <v>57</v>
      </c>
      <c r="H11" s="26" t="s">
        <v>42</v>
      </c>
      <c r="I11" s="27" t="s">
        <v>43</v>
      </c>
      <c r="J11" s="38">
        <v>3</v>
      </c>
      <c r="K11" s="37">
        <v>0</v>
      </c>
      <c r="L11" s="7">
        <v>2</v>
      </c>
      <c r="M11" s="7">
        <v>0</v>
      </c>
      <c r="N11" s="7">
        <v>0</v>
      </c>
      <c r="O11" s="7">
        <v>2</v>
      </c>
      <c r="P11" s="7">
        <f>SUM(J11:O11)</f>
        <v>7</v>
      </c>
      <c r="Q11" s="32">
        <f>P11*100/48</f>
        <v>14.583333333333334</v>
      </c>
      <c r="R11" s="5"/>
    </row>
    <row r="12" spans="1:18" ht="15.75" x14ac:dyDescent="0.25">
      <c r="A12" s="24">
        <v>6</v>
      </c>
      <c r="B12" s="29" t="s">
        <v>33</v>
      </c>
      <c r="C12" s="29" t="s">
        <v>34</v>
      </c>
      <c r="D12" s="29" t="s">
        <v>35</v>
      </c>
      <c r="E12" s="34" t="s">
        <v>25</v>
      </c>
      <c r="F12" s="30" t="s">
        <v>10</v>
      </c>
      <c r="G12" s="31">
        <v>40069</v>
      </c>
      <c r="H12" s="30" t="s">
        <v>36</v>
      </c>
      <c r="I12" s="29" t="s">
        <v>37</v>
      </c>
      <c r="J12" s="39">
        <v>5</v>
      </c>
      <c r="K12" s="37">
        <v>0</v>
      </c>
      <c r="L12" s="7">
        <v>2</v>
      </c>
      <c r="M12" s="7">
        <v>0</v>
      </c>
      <c r="N12" s="7">
        <v>0</v>
      </c>
      <c r="O12" s="7">
        <v>0</v>
      </c>
      <c r="P12" s="7">
        <f>SUM(J12:O12)</f>
        <v>7</v>
      </c>
      <c r="Q12" s="32">
        <f>P12*100/48</f>
        <v>14.583333333333334</v>
      </c>
      <c r="R12" s="5"/>
    </row>
    <row r="13" spans="1:18" ht="15.75" x14ac:dyDescent="0.25">
      <c r="A13" s="24">
        <v>3</v>
      </c>
      <c r="B13" s="25" t="s">
        <v>30</v>
      </c>
      <c r="C13" s="25" t="s">
        <v>48</v>
      </c>
      <c r="D13" s="25" t="s">
        <v>49</v>
      </c>
      <c r="E13" s="33" t="s">
        <v>29</v>
      </c>
      <c r="F13" s="26" t="s">
        <v>10</v>
      </c>
      <c r="G13" s="28">
        <v>40159</v>
      </c>
      <c r="H13" s="26" t="s">
        <v>42</v>
      </c>
      <c r="I13" s="27" t="s">
        <v>43</v>
      </c>
      <c r="J13" s="38">
        <v>3</v>
      </c>
      <c r="K13" s="37">
        <v>2</v>
      </c>
      <c r="L13" s="7">
        <v>0</v>
      </c>
      <c r="M13" s="7">
        <v>0</v>
      </c>
      <c r="N13" s="7">
        <v>0</v>
      </c>
      <c r="O13" s="7">
        <v>0</v>
      </c>
      <c r="P13" s="7">
        <f>SUM(J13:O13)</f>
        <v>5</v>
      </c>
      <c r="Q13" s="32">
        <f>P13*100/48</f>
        <v>10.416666666666666</v>
      </c>
      <c r="R13" s="5"/>
    </row>
    <row r="14" spans="1:18" ht="15.75" x14ac:dyDescent="0.25">
      <c r="A14" s="24">
        <v>4</v>
      </c>
      <c r="B14" s="25" t="s">
        <v>50</v>
      </c>
      <c r="C14" s="25" t="s">
        <v>51</v>
      </c>
      <c r="D14" s="25" t="s">
        <v>52</v>
      </c>
      <c r="E14" s="33" t="s">
        <v>29</v>
      </c>
      <c r="F14" s="26" t="s">
        <v>10</v>
      </c>
      <c r="G14" s="25" t="s">
        <v>53</v>
      </c>
      <c r="H14" s="26" t="s">
        <v>42</v>
      </c>
      <c r="I14" s="27" t="s">
        <v>43</v>
      </c>
      <c r="J14" s="38">
        <v>0</v>
      </c>
      <c r="K14" s="37">
        <v>2</v>
      </c>
      <c r="L14" s="7">
        <v>0</v>
      </c>
      <c r="M14" s="7">
        <v>0</v>
      </c>
      <c r="N14" s="7">
        <v>0</v>
      </c>
      <c r="O14" s="7">
        <v>0</v>
      </c>
      <c r="P14" s="7">
        <f>SUM(J14:O14)</f>
        <v>2</v>
      </c>
      <c r="Q14" s="32">
        <f>P14*100/48</f>
        <v>4.166666666666667</v>
      </c>
      <c r="R14" s="5"/>
    </row>
    <row r="17" spans="6:7" ht="15.75" x14ac:dyDescent="0.25">
      <c r="F17" s="21" t="s">
        <v>104</v>
      </c>
      <c r="G17" s="21"/>
    </row>
  </sheetData>
  <sortState ref="A9:Q14">
    <sortCondition descending="1" ref="P9:P14"/>
  </sortState>
  <mergeCells count="5">
    <mergeCell ref="B1:K1"/>
    <mergeCell ref="B2:K2"/>
    <mergeCell ref="G3:H3"/>
    <mergeCell ref="C4:E4"/>
    <mergeCell ref="K4:L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E1" workbookViewId="0">
      <selection activeCell="Q7" sqref="Q7"/>
    </sheetView>
  </sheetViews>
  <sheetFormatPr defaultRowHeight="15" x14ac:dyDescent="0.25"/>
  <cols>
    <col min="1" max="1" width="4.42578125" customWidth="1"/>
    <col min="2" max="2" width="12.7109375" style="1" customWidth="1"/>
    <col min="3" max="3" width="9.85546875" style="1" customWidth="1"/>
    <col min="4" max="4" width="16.5703125" style="1" customWidth="1"/>
    <col min="5" max="5" width="5.42578125" style="1" customWidth="1"/>
    <col min="6" max="6" width="10.85546875" style="1" customWidth="1"/>
    <col min="7" max="7" width="11.5703125" style="1" customWidth="1"/>
    <col min="8" max="8" width="20.42578125" style="1" customWidth="1"/>
    <col min="9" max="9" width="35.140625" style="1" customWidth="1"/>
    <col min="10" max="10" width="7.7109375" style="1" customWidth="1"/>
    <col min="11" max="11" width="7.85546875" customWidth="1"/>
    <col min="12" max="12" width="7.5703125" customWidth="1"/>
    <col min="13" max="13" width="7.85546875" customWidth="1"/>
    <col min="14" max="14" width="7.5703125" customWidth="1"/>
    <col min="15" max="15" width="7.42578125" customWidth="1"/>
    <col min="18" max="18" width="10.140625" customWidth="1"/>
  </cols>
  <sheetData>
    <row r="1" spans="1:18" ht="15.75" x14ac:dyDescent="0.25">
      <c r="B1" s="9" t="s">
        <v>105</v>
      </c>
      <c r="C1" s="9"/>
      <c r="D1" s="9"/>
      <c r="E1" s="9"/>
      <c r="F1" s="9"/>
      <c r="G1" s="9"/>
      <c r="H1" s="9"/>
      <c r="I1" s="9"/>
      <c r="J1" s="9"/>
      <c r="K1" s="9"/>
      <c r="L1" s="21"/>
    </row>
    <row r="2" spans="1:18" ht="15.75" x14ac:dyDescent="0.25">
      <c r="B2" s="10" t="s">
        <v>106</v>
      </c>
      <c r="C2" s="10"/>
      <c r="D2" s="10"/>
      <c r="E2" s="10"/>
      <c r="F2" s="10"/>
      <c r="G2" s="10"/>
      <c r="H2" s="10"/>
      <c r="I2" s="10"/>
      <c r="J2" s="10"/>
      <c r="K2" s="10"/>
      <c r="L2" s="21"/>
    </row>
    <row r="3" spans="1:18" ht="15.75" x14ac:dyDescent="0.25">
      <c r="B3" s="11"/>
      <c r="C3" s="12" t="s">
        <v>107</v>
      </c>
      <c r="D3" s="12" t="s">
        <v>110</v>
      </c>
      <c r="E3" s="12"/>
      <c r="F3" s="12"/>
      <c r="G3" s="13"/>
      <c r="H3" s="13"/>
      <c r="I3" s="11"/>
      <c r="J3" s="12" t="s">
        <v>108</v>
      </c>
      <c r="K3" s="11">
        <v>10</v>
      </c>
      <c r="L3" s="21"/>
    </row>
    <row r="4" spans="1:18" ht="15.75" x14ac:dyDescent="0.25">
      <c r="B4" s="14"/>
      <c r="C4" s="15" t="s">
        <v>111</v>
      </c>
      <c r="D4" s="15"/>
      <c r="E4" s="15"/>
      <c r="F4" s="16"/>
      <c r="G4" s="17"/>
      <c r="H4" s="17"/>
      <c r="I4" s="17"/>
      <c r="J4" s="16" t="s">
        <v>109</v>
      </c>
      <c r="K4" s="20" t="s">
        <v>112</v>
      </c>
      <c r="L4" s="20"/>
    </row>
    <row r="6" spans="1:18" ht="47.25" x14ac:dyDescent="0.25">
      <c r="A6" s="49" t="s">
        <v>0</v>
      </c>
      <c r="B6" s="50" t="s">
        <v>1</v>
      </c>
      <c r="C6" s="50" t="s">
        <v>2</v>
      </c>
      <c r="D6" s="50" t="s">
        <v>3</v>
      </c>
      <c r="E6" s="50" t="s">
        <v>4</v>
      </c>
      <c r="F6" s="50" t="s">
        <v>5</v>
      </c>
      <c r="G6" s="50" t="s">
        <v>6</v>
      </c>
      <c r="H6" s="50" t="s">
        <v>7</v>
      </c>
      <c r="I6" s="50" t="s">
        <v>8</v>
      </c>
      <c r="J6" s="51" t="s">
        <v>114</v>
      </c>
      <c r="K6" s="51" t="s">
        <v>115</v>
      </c>
      <c r="L6" s="51" t="s">
        <v>116</v>
      </c>
      <c r="M6" s="51" t="s">
        <v>117</v>
      </c>
      <c r="N6" s="51" t="s">
        <v>118</v>
      </c>
      <c r="O6" s="51" t="s">
        <v>119</v>
      </c>
      <c r="P6" s="51" t="s">
        <v>101</v>
      </c>
      <c r="Q6" s="51" t="s">
        <v>102</v>
      </c>
      <c r="R6" s="51" t="s">
        <v>103</v>
      </c>
    </row>
    <row r="7" spans="1:18" ht="15.75" x14ac:dyDescent="0.25">
      <c r="A7" s="40">
        <v>1</v>
      </c>
      <c r="B7" s="27" t="s">
        <v>22</v>
      </c>
      <c r="C7" s="27" t="s">
        <v>23</v>
      </c>
      <c r="D7" s="27" t="s">
        <v>24</v>
      </c>
      <c r="E7" s="35" t="s">
        <v>25</v>
      </c>
      <c r="F7" s="30" t="s">
        <v>10</v>
      </c>
      <c r="G7" s="31">
        <v>39671</v>
      </c>
      <c r="H7" s="30" t="s">
        <v>26</v>
      </c>
      <c r="I7" s="27" t="s">
        <v>27</v>
      </c>
      <c r="J7" s="41">
        <v>3</v>
      </c>
      <c r="K7" s="37">
        <v>0</v>
      </c>
      <c r="L7" s="7">
        <v>2</v>
      </c>
      <c r="M7" s="7">
        <v>3</v>
      </c>
      <c r="N7" s="7">
        <v>0</v>
      </c>
      <c r="O7" s="7">
        <v>0</v>
      </c>
      <c r="P7" s="32">
        <f>SUM(J7:O7)</f>
        <v>8</v>
      </c>
      <c r="Q7" s="32">
        <f>P7*100/48</f>
        <v>16.666666666666668</v>
      </c>
      <c r="R7" s="7"/>
    </row>
    <row r="8" spans="1:18" ht="15.75" x14ac:dyDescent="0.25">
      <c r="A8" s="40">
        <v>2</v>
      </c>
      <c r="B8" s="25" t="s">
        <v>58</v>
      </c>
      <c r="C8" s="25" t="s">
        <v>59</v>
      </c>
      <c r="D8" s="25" t="s">
        <v>60</v>
      </c>
      <c r="E8" s="33" t="s">
        <v>29</v>
      </c>
      <c r="F8" s="26" t="s">
        <v>10</v>
      </c>
      <c r="G8" s="28">
        <v>39624</v>
      </c>
      <c r="H8" s="26" t="s">
        <v>113</v>
      </c>
      <c r="I8" s="27" t="s">
        <v>43</v>
      </c>
      <c r="J8" s="41">
        <v>3</v>
      </c>
      <c r="K8" s="37">
        <v>0</v>
      </c>
      <c r="L8" s="7">
        <v>4</v>
      </c>
      <c r="M8" s="7">
        <v>0</v>
      </c>
      <c r="N8" s="7">
        <v>0</v>
      </c>
      <c r="O8" s="7">
        <v>0</v>
      </c>
      <c r="P8" s="32">
        <f>SUM(J8:O8)</f>
        <v>7</v>
      </c>
      <c r="Q8" s="32">
        <f>P8*100/48</f>
        <v>14.583333333333334</v>
      </c>
      <c r="R8" s="7"/>
    </row>
    <row r="12" spans="1:18" ht="15.75" x14ac:dyDescent="0.25">
      <c r="H12" s="21" t="s">
        <v>104</v>
      </c>
    </row>
  </sheetData>
  <sortState ref="A7:Q8">
    <sortCondition descending="1" ref="P7:P8"/>
  </sortState>
  <mergeCells count="5">
    <mergeCell ref="B1:K1"/>
    <mergeCell ref="B2:K2"/>
    <mergeCell ref="G3:H3"/>
    <mergeCell ref="C4:E4"/>
    <mergeCell ref="K4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opLeftCell="D1" workbookViewId="0">
      <selection activeCell="Q7" sqref="Q7"/>
    </sheetView>
  </sheetViews>
  <sheetFormatPr defaultRowHeight="15" x14ac:dyDescent="0.25"/>
  <cols>
    <col min="1" max="1" width="4.140625" style="2" customWidth="1"/>
    <col min="2" max="2" width="12.42578125" customWidth="1"/>
    <col min="3" max="3" width="12.140625" customWidth="1"/>
    <col min="4" max="4" width="15.5703125" customWidth="1"/>
    <col min="5" max="5" width="5" customWidth="1"/>
    <col min="6" max="6" width="10.5703125" customWidth="1"/>
    <col min="7" max="7" width="13.28515625" customWidth="1"/>
    <col min="8" max="8" width="21.42578125" customWidth="1"/>
    <col min="9" max="9" width="35.85546875" customWidth="1"/>
    <col min="10" max="10" width="9.140625" customWidth="1"/>
    <col min="17" max="17" width="11.85546875" customWidth="1"/>
    <col min="18" max="18" width="10.140625" customWidth="1"/>
  </cols>
  <sheetData>
    <row r="1" spans="1:18" ht="15.75" x14ac:dyDescent="0.25">
      <c r="A1" s="9" t="s">
        <v>105</v>
      </c>
      <c r="B1" s="9"/>
      <c r="C1" s="9"/>
      <c r="D1" s="9"/>
      <c r="E1" s="9"/>
      <c r="F1" s="9"/>
      <c r="G1" s="9"/>
      <c r="H1" s="9"/>
      <c r="I1" s="9"/>
      <c r="J1" s="9"/>
      <c r="K1" s="21"/>
    </row>
    <row r="2" spans="1:18" ht="15.75" x14ac:dyDescent="0.25">
      <c r="A2" s="10" t="s">
        <v>106</v>
      </c>
      <c r="B2" s="10"/>
      <c r="C2" s="10"/>
      <c r="D2" s="10"/>
      <c r="E2" s="10"/>
      <c r="F2" s="10"/>
      <c r="G2" s="10"/>
      <c r="H2" s="10"/>
      <c r="I2" s="10"/>
      <c r="J2" s="10"/>
      <c r="K2" s="21"/>
    </row>
    <row r="3" spans="1:18" ht="15.75" x14ac:dyDescent="0.25">
      <c r="A3" s="11"/>
      <c r="B3" s="12" t="s">
        <v>107</v>
      </c>
      <c r="C3" s="12" t="s">
        <v>110</v>
      </c>
      <c r="D3" s="12"/>
      <c r="E3" s="12"/>
      <c r="F3" s="13"/>
      <c r="G3" s="13"/>
      <c r="H3" s="11"/>
      <c r="I3" s="12" t="s">
        <v>108</v>
      </c>
      <c r="J3" s="11">
        <v>11</v>
      </c>
      <c r="K3" s="21"/>
    </row>
    <row r="4" spans="1:18" ht="15.75" x14ac:dyDescent="0.25">
      <c r="A4" s="14"/>
      <c r="B4" s="15" t="s">
        <v>111</v>
      </c>
      <c r="C4" s="15"/>
      <c r="D4" s="15"/>
      <c r="E4" s="16"/>
      <c r="F4" s="17"/>
      <c r="G4" s="17"/>
      <c r="H4" s="17"/>
      <c r="I4" s="16" t="s">
        <v>109</v>
      </c>
      <c r="J4" s="20" t="s">
        <v>112</v>
      </c>
      <c r="K4" s="20"/>
    </row>
    <row r="6" spans="1:18" ht="47.25" x14ac:dyDescent="0.25">
      <c r="A6" s="54" t="s">
        <v>0</v>
      </c>
      <c r="B6" s="54" t="s">
        <v>1</v>
      </c>
      <c r="C6" s="54" t="s">
        <v>2</v>
      </c>
      <c r="D6" s="54" t="s">
        <v>3</v>
      </c>
      <c r="E6" s="54" t="s">
        <v>4</v>
      </c>
      <c r="F6" s="54" t="s">
        <v>5</v>
      </c>
      <c r="G6" s="54" t="s">
        <v>6</v>
      </c>
      <c r="H6" s="54" t="s">
        <v>7</v>
      </c>
      <c r="I6" s="54" t="s">
        <v>8</v>
      </c>
      <c r="J6" s="51" t="s">
        <v>95</v>
      </c>
      <c r="K6" s="51" t="s">
        <v>96</v>
      </c>
      <c r="L6" s="51" t="s">
        <v>97</v>
      </c>
      <c r="M6" s="51" t="s">
        <v>98</v>
      </c>
      <c r="N6" s="51" t="s">
        <v>99</v>
      </c>
      <c r="O6" s="51" t="s">
        <v>100</v>
      </c>
      <c r="P6" s="51" t="s">
        <v>101</v>
      </c>
      <c r="Q6" s="51" t="s">
        <v>102</v>
      </c>
      <c r="R6" s="51" t="s">
        <v>103</v>
      </c>
    </row>
    <row r="7" spans="1:18" ht="15.75" x14ac:dyDescent="0.25">
      <c r="A7" s="40">
        <v>1</v>
      </c>
      <c r="B7" s="43" t="s">
        <v>30</v>
      </c>
      <c r="C7" s="43" t="s">
        <v>31</v>
      </c>
      <c r="D7" s="43" t="s">
        <v>32</v>
      </c>
      <c r="E7" s="38" t="s">
        <v>29</v>
      </c>
      <c r="F7" s="44" t="s">
        <v>10</v>
      </c>
      <c r="G7" s="45">
        <v>39299</v>
      </c>
      <c r="H7" s="44" t="s">
        <v>26</v>
      </c>
      <c r="I7" s="43" t="s">
        <v>27</v>
      </c>
      <c r="J7" s="38">
        <v>2</v>
      </c>
      <c r="K7" s="6">
        <v>0</v>
      </c>
      <c r="L7" s="6">
        <v>0</v>
      </c>
      <c r="M7" s="6">
        <v>4</v>
      </c>
      <c r="N7" s="6">
        <v>0</v>
      </c>
      <c r="O7" s="6">
        <v>2</v>
      </c>
      <c r="P7" s="47">
        <f>SUM(J7:O7)</f>
        <v>8</v>
      </c>
      <c r="Q7" s="32">
        <f>P7*100/48</f>
        <v>16.666666666666668</v>
      </c>
      <c r="R7" s="5"/>
    </row>
    <row r="8" spans="1:18" ht="15.75" x14ac:dyDescent="0.25">
      <c r="A8" s="55">
        <v>2</v>
      </c>
      <c r="B8" s="43" t="s">
        <v>65</v>
      </c>
      <c r="C8" s="43" t="s">
        <v>66</v>
      </c>
      <c r="D8" s="43" t="s">
        <v>67</v>
      </c>
      <c r="E8" s="38" t="s">
        <v>25</v>
      </c>
      <c r="F8" s="44" t="s">
        <v>10</v>
      </c>
      <c r="G8" s="45" t="s">
        <v>68</v>
      </c>
      <c r="H8" s="44" t="s">
        <v>61</v>
      </c>
      <c r="I8" s="43" t="s">
        <v>62</v>
      </c>
      <c r="J8" s="38">
        <v>0</v>
      </c>
      <c r="K8" s="6">
        <v>0</v>
      </c>
      <c r="L8" s="6">
        <v>0</v>
      </c>
      <c r="M8" s="6">
        <v>4</v>
      </c>
      <c r="N8" s="6">
        <v>0</v>
      </c>
      <c r="O8" s="6">
        <v>0</v>
      </c>
      <c r="P8" s="47">
        <f>SUM(J8:O8)</f>
        <v>4</v>
      </c>
      <c r="Q8" s="32">
        <f>P8*100/48</f>
        <v>8.3333333333333339</v>
      </c>
      <c r="R8" s="5"/>
    </row>
    <row r="9" spans="1:18" ht="15.75" x14ac:dyDescent="0.25">
      <c r="A9" s="40">
        <v>3</v>
      </c>
      <c r="B9" s="42" t="s">
        <v>77</v>
      </c>
      <c r="C9" s="42" t="s">
        <v>45</v>
      </c>
      <c r="D9" s="42" t="s">
        <v>32</v>
      </c>
      <c r="E9" s="55" t="s">
        <v>29</v>
      </c>
      <c r="F9" s="44" t="s">
        <v>10</v>
      </c>
      <c r="G9" s="46" t="s">
        <v>78</v>
      </c>
      <c r="H9" s="44" t="s">
        <v>61</v>
      </c>
      <c r="I9" s="43" t="s">
        <v>62</v>
      </c>
      <c r="J9" s="38">
        <v>0</v>
      </c>
      <c r="K9" s="6">
        <v>0</v>
      </c>
      <c r="L9" s="6">
        <v>0</v>
      </c>
      <c r="M9" s="6">
        <v>4</v>
      </c>
      <c r="N9" s="6">
        <v>0</v>
      </c>
      <c r="O9" s="6">
        <v>0</v>
      </c>
      <c r="P9" s="47">
        <f>SUM(J9:O9)</f>
        <v>4</v>
      </c>
      <c r="Q9" s="32">
        <f>P9*100/48</f>
        <v>8.3333333333333339</v>
      </c>
      <c r="R9" s="5"/>
    </row>
    <row r="10" spans="1:18" ht="15.75" x14ac:dyDescent="0.25">
      <c r="A10" s="55">
        <v>4</v>
      </c>
      <c r="B10" s="42" t="s">
        <v>91</v>
      </c>
      <c r="C10" s="42" t="s">
        <v>92</v>
      </c>
      <c r="D10" s="42" t="s">
        <v>93</v>
      </c>
      <c r="E10" s="55" t="s">
        <v>25</v>
      </c>
      <c r="F10" s="44" t="s">
        <v>10</v>
      </c>
      <c r="G10" s="46" t="s">
        <v>94</v>
      </c>
      <c r="H10" s="44" t="s">
        <v>61</v>
      </c>
      <c r="I10" s="43" t="s">
        <v>62</v>
      </c>
      <c r="J10" s="38">
        <v>0</v>
      </c>
      <c r="K10" s="6">
        <v>0</v>
      </c>
      <c r="L10" s="6">
        <v>0</v>
      </c>
      <c r="M10" s="6">
        <v>4</v>
      </c>
      <c r="N10" s="6">
        <v>0</v>
      </c>
      <c r="O10" s="6">
        <v>0</v>
      </c>
      <c r="P10" s="47">
        <f>SUM(J10:O10)</f>
        <v>4</v>
      </c>
      <c r="Q10" s="32">
        <f>P10*100/48</f>
        <v>8.3333333333333339</v>
      </c>
      <c r="R10" s="5"/>
    </row>
    <row r="11" spans="1:18" ht="15.75" x14ac:dyDescent="0.25">
      <c r="A11" s="40">
        <v>5</v>
      </c>
      <c r="B11" s="42" t="s">
        <v>69</v>
      </c>
      <c r="C11" s="42" t="s">
        <v>70</v>
      </c>
      <c r="D11" s="42" t="s">
        <v>71</v>
      </c>
      <c r="E11" s="55" t="s">
        <v>29</v>
      </c>
      <c r="F11" s="44" t="s">
        <v>10</v>
      </c>
      <c r="G11" s="46" t="s">
        <v>72</v>
      </c>
      <c r="H11" s="44" t="s">
        <v>61</v>
      </c>
      <c r="I11" s="43" t="s">
        <v>62</v>
      </c>
      <c r="J11" s="36">
        <v>0</v>
      </c>
      <c r="K11" s="6">
        <v>0</v>
      </c>
      <c r="L11" s="6">
        <v>0</v>
      </c>
      <c r="M11" s="6">
        <v>0</v>
      </c>
      <c r="N11" s="6">
        <v>0</v>
      </c>
      <c r="O11" s="6">
        <v>2</v>
      </c>
      <c r="P11" s="47">
        <f>SUM(J11:O11)</f>
        <v>2</v>
      </c>
      <c r="Q11" s="32">
        <f>P11*100/48</f>
        <v>4.166666666666667</v>
      </c>
      <c r="R11" s="5"/>
    </row>
    <row r="12" spans="1:18" ht="15.75" x14ac:dyDescent="0.25">
      <c r="A12" s="55">
        <v>6</v>
      </c>
      <c r="B12" s="42" t="s">
        <v>73</v>
      </c>
      <c r="C12" s="42" t="s">
        <v>74</v>
      </c>
      <c r="D12" s="42" t="s">
        <v>75</v>
      </c>
      <c r="E12" s="55" t="s">
        <v>25</v>
      </c>
      <c r="F12" s="44" t="s">
        <v>10</v>
      </c>
      <c r="G12" s="42" t="s">
        <v>76</v>
      </c>
      <c r="H12" s="44" t="s">
        <v>61</v>
      </c>
      <c r="I12" s="43" t="s">
        <v>62</v>
      </c>
      <c r="J12" s="38">
        <v>2</v>
      </c>
      <c r="K12" s="7">
        <v>0</v>
      </c>
      <c r="L12" s="6">
        <v>0</v>
      </c>
      <c r="M12" s="6">
        <v>0</v>
      </c>
      <c r="N12" s="6">
        <v>0</v>
      </c>
      <c r="O12" s="6">
        <v>0</v>
      </c>
      <c r="P12" s="47">
        <f>SUM(J12:O12)</f>
        <v>2</v>
      </c>
      <c r="Q12" s="32">
        <f>P12*100/48</f>
        <v>4.166666666666667</v>
      </c>
      <c r="R12" s="5"/>
    </row>
    <row r="13" spans="1:18" ht="15.75" x14ac:dyDescent="0.25">
      <c r="A13" s="40">
        <v>7</v>
      </c>
      <c r="B13" s="43" t="s">
        <v>28</v>
      </c>
      <c r="C13" s="43" t="s">
        <v>12</v>
      </c>
      <c r="D13" s="43" t="s">
        <v>13</v>
      </c>
      <c r="E13" s="38" t="s">
        <v>29</v>
      </c>
      <c r="F13" s="44" t="s">
        <v>10</v>
      </c>
      <c r="G13" s="45">
        <v>39278</v>
      </c>
      <c r="H13" s="44" t="s">
        <v>26</v>
      </c>
      <c r="I13" s="43" t="s">
        <v>27</v>
      </c>
      <c r="J13" s="41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47">
        <f>SUM(J13:O13)</f>
        <v>0</v>
      </c>
      <c r="Q13" s="32">
        <f>P13*100/48</f>
        <v>0</v>
      </c>
      <c r="R13" s="5"/>
    </row>
    <row r="14" spans="1:18" ht="15.75" x14ac:dyDescent="0.25">
      <c r="A14" s="55">
        <v>8</v>
      </c>
      <c r="B14" s="43" t="s">
        <v>63</v>
      </c>
      <c r="C14" s="43" t="s">
        <v>9</v>
      </c>
      <c r="D14" s="43" t="s">
        <v>19</v>
      </c>
      <c r="E14" s="38" t="s">
        <v>29</v>
      </c>
      <c r="F14" s="44" t="s">
        <v>10</v>
      </c>
      <c r="G14" s="45" t="s">
        <v>64</v>
      </c>
      <c r="H14" s="44" t="s">
        <v>61</v>
      </c>
      <c r="I14" s="43" t="s">
        <v>62</v>
      </c>
      <c r="J14" s="38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47">
        <f>SUM(J14:O14)</f>
        <v>0</v>
      </c>
      <c r="Q14" s="32">
        <f>P14*100/48</f>
        <v>0</v>
      </c>
      <c r="R14" s="5"/>
    </row>
    <row r="15" spans="1:18" ht="15.75" x14ac:dyDescent="0.25">
      <c r="A15" s="40">
        <v>9</v>
      </c>
      <c r="B15" s="42" t="s">
        <v>79</v>
      </c>
      <c r="C15" s="42" t="s">
        <v>80</v>
      </c>
      <c r="D15" s="42" t="s">
        <v>81</v>
      </c>
      <c r="E15" s="55" t="s">
        <v>29</v>
      </c>
      <c r="F15" s="44" t="s">
        <v>10</v>
      </c>
      <c r="G15" s="46" t="s">
        <v>82</v>
      </c>
      <c r="H15" s="44" t="s">
        <v>61</v>
      </c>
      <c r="I15" s="43" t="s">
        <v>62</v>
      </c>
      <c r="J15" s="38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47">
        <v>0</v>
      </c>
      <c r="Q15" s="32">
        <f>P15*100/48</f>
        <v>0</v>
      </c>
      <c r="R15" s="5"/>
    </row>
    <row r="16" spans="1:18" ht="15.75" x14ac:dyDescent="0.25">
      <c r="A16" s="55">
        <v>10</v>
      </c>
      <c r="B16" s="42" t="s">
        <v>83</v>
      </c>
      <c r="C16" s="42" t="s">
        <v>84</v>
      </c>
      <c r="D16" s="42" t="s">
        <v>85</v>
      </c>
      <c r="E16" s="55" t="s">
        <v>29</v>
      </c>
      <c r="F16" s="44" t="s">
        <v>10</v>
      </c>
      <c r="G16" s="46" t="s">
        <v>86</v>
      </c>
      <c r="H16" s="44" t="s">
        <v>61</v>
      </c>
      <c r="I16" s="43" t="s">
        <v>62</v>
      </c>
      <c r="J16" s="38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47">
        <f>SUM(J16:O16)</f>
        <v>0</v>
      </c>
      <c r="Q16" s="32">
        <f>P16*100/48</f>
        <v>0</v>
      </c>
      <c r="R16" s="5"/>
    </row>
    <row r="17" spans="1:18" ht="15.75" x14ac:dyDescent="0.25">
      <c r="A17" s="40">
        <v>11</v>
      </c>
      <c r="B17" s="42" t="s">
        <v>87</v>
      </c>
      <c r="C17" s="42" t="s">
        <v>88</v>
      </c>
      <c r="D17" s="42" t="s">
        <v>89</v>
      </c>
      <c r="E17" s="55" t="s">
        <v>29</v>
      </c>
      <c r="F17" s="44" t="s">
        <v>10</v>
      </c>
      <c r="G17" s="46" t="s">
        <v>90</v>
      </c>
      <c r="H17" s="44" t="s">
        <v>61</v>
      </c>
      <c r="I17" s="43" t="s">
        <v>62</v>
      </c>
      <c r="J17" s="38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47">
        <f>SUM(J17:O17)</f>
        <v>0</v>
      </c>
      <c r="Q17" s="32">
        <f>P17*100/48</f>
        <v>0</v>
      </c>
      <c r="R17" s="5"/>
    </row>
    <row r="20" spans="1:18" ht="15.75" x14ac:dyDescent="0.25">
      <c r="D20" s="21" t="s">
        <v>104</v>
      </c>
    </row>
  </sheetData>
  <sortState ref="A7:Q17">
    <sortCondition descending="1" ref="P7:P17"/>
  </sortState>
  <mergeCells count="5">
    <mergeCell ref="A1:J1"/>
    <mergeCell ref="A2:J2"/>
    <mergeCell ref="F3:G3"/>
    <mergeCell ref="B4:D4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2024-11-15T12:48:23Z</dcterms:modified>
</cp:coreProperties>
</file>