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 activeTab="1"/>
  </bookViews>
  <sheets>
    <sheet name="9 класс" sheetId="3" r:id="rId1"/>
    <sheet name="10 класс" sheetId="4" r:id="rId2"/>
    <sheet name="11 класс" sheetId="5" r:id="rId3"/>
  </sheets>
  <calcPr calcId="152511"/>
</workbook>
</file>

<file path=xl/calcChain.xml><?xml version="1.0" encoding="utf-8"?>
<calcChain xmlns="http://schemas.openxmlformats.org/spreadsheetml/2006/main">
  <c r="S30" i="5" l="1"/>
  <c r="T30" i="5" s="1"/>
  <c r="S27" i="5"/>
  <c r="T27" i="5" s="1"/>
  <c r="S41" i="5"/>
  <c r="T41" i="5" s="1"/>
  <c r="S21" i="5"/>
  <c r="T21" i="5" s="1"/>
  <c r="S40" i="5"/>
  <c r="T40" i="5" s="1"/>
  <c r="S39" i="5"/>
  <c r="T39" i="5" s="1"/>
  <c r="S42" i="5"/>
  <c r="T42" i="5" s="1"/>
  <c r="S24" i="5"/>
  <c r="T24" i="5" s="1"/>
  <c r="S15" i="5"/>
  <c r="T15" i="5" s="1"/>
  <c r="S7" i="5"/>
  <c r="T7" i="5" s="1"/>
  <c r="S16" i="5"/>
  <c r="T16" i="5" s="1"/>
  <c r="S25" i="5"/>
  <c r="T25" i="5" s="1"/>
  <c r="S31" i="5"/>
  <c r="T31" i="5" s="1"/>
  <c r="S28" i="5"/>
  <c r="T28" i="5" s="1"/>
  <c r="S11" i="5"/>
  <c r="T11" i="5" s="1"/>
  <c r="S34" i="5"/>
  <c r="T34" i="5" s="1"/>
  <c r="S35" i="5"/>
  <c r="T35" i="5" s="1"/>
  <c r="S32" i="5"/>
  <c r="T32" i="5" s="1"/>
  <c r="S22" i="5"/>
  <c r="T22" i="5" s="1"/>
  <c r="S18" i="5"/>
  <c r="T18" i="5" s="1"/>
  <c r="S10" i="5"/>
  <c r="T10" i="5" s="1"/>
  <c r="S23" i="5"/>
  <c r="T23" i="5" s="1"/>
  <c r="S38" i="5"/>
  <c r="T38" i="5" s="1"/>
  <c r="S36" i="5"/>
  <c r="T36" i="5" s="1"/>
  <c r="S19" i="5"/>
  <c r="T19" i="5" s="1"/>
  <c r="S26" i="5"/>
  <c r="T26" i="5" s="1"/>
  <c r="S12" i="5"/>
  <c r="T12" i="5" s="1"/>
  <c r="S33" i="5"/>
  <c r="T33" i="5" s="1"/>
  <c r="S8" i="5"/>
  <c r="T8" i="5" s="1"/>
  <c r="S17" i="5"/>
  <c r="T17" i="5" s="1"/>
  <c r="S9" i="5"/>
  <c r="T9" i="5" s="1"/>
  <c r="S29" i="5"/>
  <c r="T29" i="5" s="1"/>
  <c r="S37" i="5"/>
  <c r="T37" i="5" s="1"/>
  <c r="S20" i="5"/>
  <c r="T20" i="5" s="1"/>
  <c r="S13" i="5"/>
  <c r="T13" i="5" s="1"/>
  <c r="S14" i="5"/>
  <c r="T14" i="5" s="1"/>
  <c r="S28" i="4"/>
  <c r="T28" i="4" s="1"/>
  <c r="S25" i="4"/>
  <c r="T25" i="4" s="1"/>
  <c r="S13" i="4"/>
  <c r="T13" i="4" s="1"/>
  <c r="S15" i="4"/>
  <c r="T15" i="4" s="1"/>
  <c r="S16" i="4"/>
  <c r="T16" i="4" s="1"/>
  <c r="S20" i="4"/>
  <c r="T20" i="4" s="1"/>
  <c r="S9" i="4"/>
  <c r="T9" i="4" s="1"/>
  <c r="S26" i="4"/>
  <c r="T26" i="4" s="1"/>
  <c r="S14" i="4"/>
  <c r="T14" i="4" s="1"/>
  <c r="S24" i="4"/>
  <c r="T24" i="4" s="1"/>
  <c r="S17" i="4"/>
  <c r="T17" i="4" s="1"/>
  <c r="S29" i="4"/>
  <c r="T29" i="4" s="1"/>
  <c r="S22" i="4"/>
  <c r="T22" i="4" s="1"/>
  <c r="S12" i="4"/>
  <c r="T12" i="4" s="1"/>
  <c r="S18" i="4"/>
  <c r="T18" i="4" s="1"/>
  <c r="S30" i="4"/>
  <c r="T30" i="4" s="1"/>
  <c r="S23" i="4"/>
  <c r="T23" i="4" s="1"/>
  <c r="S11" i="4"/>
  <c r="T11" i="4" s="1"/>
  <c r="S10" i="4"/>
  <c r="T10" i="4" s="1"/>
  <c r="S19" i="4"/>
  <c r="T19" i="4" s="1"/>
  <c r="S31" i="4"/>
  <c r="T31" i="4" s="1"/>
  <c r="S21" i="4"/>
  <c r="T21" i="4" s="1"/>
  <c r="S27" i="4"/>
  <c r="T27" i="4" s="1"/>
  <c r="R24" i="3"/>
  <c r="S24" i="3" s="1"/>
  <c r="R20" i="3"/>
  <c r="S20" i="3" s="1"/>
  <c r="R21" i="3"/>
  <c r="S21" i="3" s="1"/>
  <c r="R18" i="3"/>
  <c r="S18" i="3" s="1"/>
  <c r="R10" i="3"/>
  <c r="S10" i="3" s="1"/>
  <c r="R31" i="3"/>
  <c r="S31" i="3" s="1"/>
  <c r="R15" i="3"/>
  <c r="S15" i="3" s="1"/>
  <c r="R22" i="3"/>
  <c r="S22" i="3" s="1"/>
  <c r="R14" i="3"/>
  <c r="S14" i="3" s="1"/>
  <c r="R23" i="3"/>
  <c r="S23" i="3" s="1"/>
  <c r="R9" i="3"/>
  <c r="S9" i="3" s="1"/>
  <c r="R27" i="3"/>
  <c r="S27" i="3" s="1"/>
  <c r="R16" i="3"/>
  <c r="S16" i="3" s="1"/>
  <c r="R28" i="3"/>
  <c r="S28" i="3" s="1"/>
  <c r="R11" i="3"/>
  <c r="S11" i="3" s="1"/>
  <c r="R13" i="3"/>
  <c r="S13" i="3" s="1"/>
  <c r="R19" i="3"/>
  <c r="S19" i="3" s="1"/>
  <c r="R30" i="3"/>
  <c r="S30" i="3" s="1"/>
  <c r="R17" i="3"/>
  <c r="S17" i="3" s="1"/>
  <c r="R29" i="3"/>
  <c r="S29" i="3" s="1"/>
  <c r="R25" i="3"/>
  <c r="S25" i="3" s="1"/>
  <c r="R26" i="3"/>
  <c r="S26" i="3" s="1"/>
  <c r="R12" i="3"/>
  <c r="S12" i="3" s="1"/>
</calcChain>
</file>

<file path=xl/sharedStrings.xml><?xml version="1.0" encoding="utf-8"?>
<sst xmlns="http://schemas.openxmlformats.org/spreadsheetml/2006/main" count="694" uniqueCount="288">
  <si>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</si>
  <si>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</si>
  <si>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</si>
  <si>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</si>
  <si>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</si>
  <si>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</si>
  <si>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</si>
  <si>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</si>
  <si>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</si>
  <si>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Басанова</t>
  </si>
  <si>
    <t>Виктория</t>
  </si>
  <si>
    <t>Геннадьевна</t>
  </si>
  <si>
    <t>ж</t>
  </si>
  <si>
    <t>г. Элиста</t>
  </si>
  <si>
    <t>МБОУ "СОШ №3 им.Сергиенко Н.Г."</t>
  </si>
  <si>
    <t>Нуркаева Галина Сергеевна</t>
  </si>
  <si>
    <t>Годжурова</t>
  </si>
  <si>
    <t>Айлана</t>
  </si>
  <si>
    <t>Саналовна</t>
  </si>
  <si>
    <t>Солонович</t>
  </si>
  <si>
    <t>Николь</t>
  </si>
  <si>
    <t>Сергеевна</t>
  </si>
  <si>
    <t>Бадмаева</t>
  </si>
  <si>
    <t>Кермен</t>
  </si>
  <si>
    <t>Денисовна</t>
  </si>
  <si>
    <t>Манжикова</t>
  </si>
  <si>
    <t>Баина</t>
  </si>
  <si>
    <t>Алексеевна</t>
  </si>
  <si>
    <t>Богданова</t>
  </si>
  <si>
    <t>Дарья</t>
  </si>
  <si>
    <t>Олеговна</t>
  </si>
  <si>
    <t>Манджиев</t>
  </si>
  <si>
    <t>Аюр</t>
  </si>
  <si>
    <t>Баатарович</t>
  </si>
  <si>
    <t>м</t>
  </si>
  <si>
    <t>Бадминова</t>
  </si>
  <si>
    <t>Алина</t>
  </si>
  <si>
    <t>Борисовна</t>
  </si>
  <si>
    <t>Мария</t>
  </si>
  <si>
    <t>Кензеева</t>
  </si>
  <si>
    <t>Саяна</t>
  </si>
  <si>
    <t>Станиславовна</t>
  </si>
  <si>
    <t>Джапова</t>
  </si>
  <si>
    <t>Аяна</t>
  </si>
  <si>
    <t>Алдаровна</t>
  </si>
  <si>
    <t>Мучкаева</t>
  </si>
  <si>
    <t>Ирина</t>
  </si>
  <si>
    <t>Эрдниевна</t>
  </si>
  <si>
    <t xml:space="preserve">Миндяев Михаил Юрьевич </t>
  </si>
  <si>
    <t>Екатерина</t>
  </si>
  <si>
    <t>МБОУ "СОШ №4"</t>
  </si>
  <si>
    <t xml:space="preserve">Дорджиева </t>
  </si>
  <si>
    <t xml:space="preserve">Дильвира </t>
  </si>
  <si>
    <t>Андреевна</t>
  </si>
  <si>
    <t xml:space="preserve">Басаева </t>
  </si>
  <si>
    <t xml:space="preserve">Дана </t>
  </si>
  <si>
    <t xml:space="preserve">Сергеевна </t>
  </si>
  <si>
    <t>МБОУ "СОШ № 17"    им.Кугультинова Д.Н.</t>
  </si>
  <si>
    <t>Надбитова Галина Саранговна</t>
  </si>
  <si>
    <t>Шамаева</t>
  </si>
  <si>
    <t>Катрин</t>
  </si>
  <si>
    <t>Самсонова</t>
  </si>
  <si>
    <t>Леонидовна</t>
  </si>
  <si>
    <t xml:space="preserve">Джабборова </t>
  </si>
  <si>
    <t>Аиша</t>
  </si>
  <si>
    <t>Абдурахимовна</t>
  </si>
  <si>
    <t>Бадмаев</t>
  </si>
  <si>
    <t>Александрович</t>
  </si>
  <si>
    <t>Зундугинов Борис Санжинович</t>
  </si>
  <si>
    <t>Дорджи</t>
  </si>
  <si>
    <t>Бакаев</t>
  </si>
  <si>
    <t>Максим</t>
  </si>
  <si>
    <t>Сергеевич</t>
  </si>
  <si>
    <t>МБОУ "СОШ № 17"   им.Кугультинова Д.Н.</t>
  </si>
  <si>
    <t>Шатлаев</t>
  </si>
  <si>
    <t>Цеден</t>
  </si>
  <si>
    <t>Юрьевич</t>
  </si>
  <si>
    <t>Ангиров</t>
  </si>
  <si>
    <t>Андюш</t>
  </si>
  <si>
    <t>Шаповалова</t>
  </si>
  <si>
    <t>Марина</t>
  </si>
  <si>
    <t>Евгеньевна</t>
  </si>
  <si>
    <t>Мутулова</t>
  </si>
  <si>
    <t>Эльзята</t>
  </si>
  <si>
    <t>Николаевна</t>
  </si>
  <si>
    <t>Алтана</t>
  </si>
  <si>
    <t>Даяна</t>
  </si>
  <si>
    <t>Саналович</t>
  </si>
  <si>
    <t>Лиджиев</t>
  </si>
  <si>
    <t>Алдар</t>
  </si>
  <si>
    <t>Николаевич</t>
  </si>
  <si>
    <t>Мангутов</t>
  </si>
  <si>
    <t>Алтан</t>
  </si>
  <si>
    <t>Борисович</t>
  </si>
  <si>
    <t>МБОУ "СОШ № 17"  им.Кугультинова Д.Н.</t>
  </si>
  <si>
    <t>Чингиз</t>
  </si>
  <si>
    <t>Иванкиева Марина Айсовна</t>
  </si>
  <si>
    <t>Евсеев</t>
  </si>
  <si>
    <t>Тамерлан</t>
  </si>
  <si>
    <t>Мацакович</t>
  </si>
  <si>
    <t>Санал</t>
  </si>
  <si>
    <t>Дорджиева</t>
  </si>
  <si>
    <t>Айса</t>
  </si>
  <si>
    <t>Дмитриевна</t>
  </si>
  <si>
    <t>Бадгаева</t>
  </si>
  <si>
    <t>Арина</t>
  </si>
  <si>
    <t>Денис</t>
  </si>
  <si>
    <t>Ахоькеева Надежда Васильевна</t>
  </si>
  <si>
    <t>МБОУ "СОШ 18"</t>
  </si>
  <si>
    <t>СОШ 18</t>
  </si>
  <si>
    <t>Манджиева Евгения Владимировна</t>
  </si>
  <si>
    <t>Ланцынова</t>
  </si>
  <si>
    <t>Гиляна</t>
  </si>
  <si>
    <t>МБОУ "СОШ №20"</t>
  </si>
  <si>
    <t>Тугусова Светлана Алексеевна</t>
  </si>
  <si>
    <t xml:space="preserve">Очирова </t>
  </si>
  <si>
    <t xml:space="preserve">София </t>
  </si>
  <si>
    <t>Александровна</t>
  </si>
  <si>
    <t>Фирсова</t>
  </si>
  <si>
    <t>Диана</t>
  </si>
  <si>
    <t xml:space="preserve">Горяев </t>
  </si>
  <si>
    <t xml:space="preserve"> Дмитрий </t>
  </si>
  <si>
    <t>МБОУ СОШ №20</t>
  </si>
  <si>
    <t>Манджиев Чингис Борисович</t>
  </si>
  <si>
    <t xml:space="preserve"> Церенович</t>
  </si>
  <si>
    <t xml:space="preserve">Перкасова </t>
  </si>
  <si>
    <t xml:space="preserve"> Анастасия  </t>
  </si>
  <si>
    <t>Владимировна</t>
  </si>
  <si>
    <t>Ткачев</t>
  </si>
  <si>
    <t>Кирилл</t>
  </si>
  <si>
    <t xml:space="preserve">Егоров </t>
  </si>
  <si>
    <t xml:space="preserve">Валерий </t>
  </si>
  <si>
    <t>Басангович</t>
  </si>
  <si>
    <t xml:space="preserve">Шатуренов </t>
  </si>
  <si>
    <t xml:space="preserve">Данир </t>
  </si>
  <si>
    <t>Дорджиев</t>
  </si>
  <si>
    <t xml:space="preserve">Дорджи </t>
  </si>
  <si>
    <t>Андреевич</t>
  </si>
  <si>
    <t>Манджиева</t>
  </si>
  <si>
    <t>Герля</t>
  </si>
  <si>
    <t>Цеденовна</t>
  </si>
  <si>
    <t>МБОУ «СОШ № 23 им.Эрдниева П.М.»</t>
  </si>
  <si>
    <t>Пипенко Сергей Викторович</t>
  </si>
  <si>
    <t>Убушиева</t>
  </si>
  <si>
    <t>Валерьевна</t>
  </si>
  <si>
    <t>Артурович</t>
  </si>
  <si>
    <t>Дорджи-Горяев</t>
  </si>
  <si>
    <t>Тимир</t>
  </si>
  <si>
    <t>Русланович</t>
  </si>
  <si>
    <t>Петяева</t>
  </si>
  <si>
    <t>Валентиновна</t>
  </si>
  <si>
    <t>Иляна</t>
  </si>
  <si>
    <t>Эльдар</t>
  </si>
  <si>
    <t>Айсович</t>
  </si>
  <si>
    <t>Жерносек</t>
  </si>
  <si>
    <t>Степан</t>
  </si>
  <si>
    <t>Малышев</t>
  </si>
  <si>
    <t>Санджи</t>
  </si>
  <si>
    <t>Саврович</t>
  </si>
  <si>
    <t>Мощенко</t>
  </si>
  <si>
    <t>Данил</t>
  </si>
  <si>
    <t>Вячеславович</t>
  </si>
  <si>
    <t>Хулхачеев</t>
  </si>
  <si>
    <t>Заян</t>
  </si>
  <si>
    <t>Викторович</t>
  </si>
  <si>
    <t>Бадма-Халгаев</t>
  </si>
  <si>
    <t>Церен</t>
  </si>
  <si>
    <t>Кочетов</t>
  </si>
  <si>
    <t>Глеб</t>
  </si>
  <si>
    <t>МБОУ "ЭКГ"</t>
  </si>
  <si>
    <t>Шарманджиева Любовь Борисовна</t>
  </si>
  <si>
    <t xml:space="preserve">Кодлаева </t>
  </si>
  <si>
    <t>Альмина</t>
  </si>
  <si>
    <t xml:space="preserve">Лавысова </t>
  </si>
  <si>
    <t>Утнасуновна</t>
  </si>
  <si>
    <t>МБОУ "Элистинский лицей"</t>
  </si>
  <si>
    <t>Манцева Кермен Эдуардовна</t>
  </si>
  <si>
    <t>Коробейников</t>
  </si>
  <si>
    <t>Баяев</t>
  </si>
  <si>
    <t>Давид</t>
  </si>
  <si>
    <t>Джал</t>
  </si>
  <si>
    <t>Баляева</t>
  </si>
  <si>
    <t>Хонгоровна</t>
  </si>
  <si>
    <t>МБОУ "ЭМГ"</t>
  </si>
  <si>
    <t>Самаева Елена Нарановна</t>
  </si>
  <si>
    <t>Ким</t>
  </si>
  <si>
    <t>Илона</t>
  </si>
  <si>
    <t>г.Элиста</t>
  </si>
  <si>
    <t>Шараева</t>
  </si>
  <si>
    <t>Федоровна</t>
  </si>
  <si>
    <t>Арсланговна</t>
  </si>
  <si>
    <t>Хатаев</t>
  </si>
  <si>
    <t>Бата</t>
  </si>
  <si>
    <t>Савлданов</t>
  </si>
  <si>
    <t>Артем</t>
  </si>
  <si>
    <t>Максимович</t>
  </si>
  <si>
    <t>Цутаев</t>
  </si>
  <si>
    <t>Олег</t>
  </si>
  <si>
    <t>Баатрович</t>
  </si>
  <si>
    <t>Алювинова</t>
  </si>
  <si>
    <t>МБОУ "Элистинский технический лицей"</t>
  </si>
  <si>
    <t>Аншакова Татьяна Евгеньевна</t>
  </si>
  <si>
    <t>Гильгеева</t>
  </si>
  <si>
    <t>Буйнта</t>
  </si>
  <si>
    <t xml:space="preserve">Кравцова </t>
  </si>
  <si>
    <t>Юлия</t>
  </si>
  <si>
    <t>Сангаджиев</t>
  </si>
  <si>
    <t>Данзан</t>
  </si>
  <si>
    <t>Мингиянович</t>
  </si>
  <si>
    <t>Церенова</t>
  </si>
  <si>
    <t>Герензел</t>
  </si>
  <si>
    <t>Бадмаевна</t>
  </si>
  <si>
    <t>Делгр</t>
  </si>
  <si>
    <t>Игоревна</t>
  </si>
  <si>
    <t>Болдырева</t>
  </si>
  <si>
    <t>Оюна</t>
  </si>
  <si>
    <t>Эдуардовна</t>
  </si>
  <si>
    <t>МБОУ "КНГ им. Кичикова А.Ш."</t>
  </si>
  <si>
    <t>Эрдниев Мингиян Александрович</t>
  </si>
  <si>
    <t>Чолудаева</t>
  </si>
  <si>
    <t>Люрупова</t>
  </si>
  <si>
    <t>Анна</t>
  </si>
  <si>
    <t>Анатольевна</t>
  </si>
  <si>
    <t>Онкоров</t>
  </si>
  <si>
    <t>Номто</t>
  </si>
  <si>
    <t>Санджиевич</t>
  </si>
  <si>
    <t>Бараева</t>
  </si>
  <si>
    <t>Юрьевна</t>
  </si>
  <si>
    <t>Бадмаевич</t>
  </si>
  <si>
    <t>МБОУ "КЭГ"</t>
  </si>
  <si>
    <t xml:space="preserve">Болдырев </t>
  </si>
  <si>
    <t>Евгений</t>
  </si>
  <si>
    <t>Павлов Джангар Борисович</t>
  </si>
  <si>
    <t xml:space="preserve">Кувакова </t>
  </si>
  <si>
    <t xml:space="preserve">Эльзята </t>
  </si>
  <si>
    <t>Баатровна</t>
  </si>
  <si>
    <t xml:space="preserve">Александра </t>
  </si>
  <si>
    <t xml:space="preserve">Ханинова </t>
  </si>
  <si>
    <t xml:space="preserve">Эрдни-Горяева </t>
  </si>
  <si>
    <t xml:space="preserve">Валерия </t>
  </si>
  <si>
    <t>Аэлита</t>
  </si>
  <si>
    <t>Лиджеев</t>
  </si>
  <si>
    <t>МБОУ СОШ №18 им. Б. Б. Городовикова</t>
  </si>
  <si>
    <t>Бембеева</t>
  </si>
  <si>
    <t>Кануков</t>
  </si>
  <si>
    <t>Баир</t>
  </si>
  <si>
    <t>Шовгуров Артур Анатольевич</t>
  </si>
  <si>
    <t>Ахонькеева Надежда Васильевна</t>
  </si>
  <si>
    <t>Церенович</t>
  </si>
  <si>
    <t>МБОУ "СОШ № 20"</t>
  </si>
  <si>
    <t>Дабжаева</t>
  </si>
  <si>
    <t>Шевенова Светлана Ивановна</t>
  </si>
  <si>
    <t>14.07.07г</t>
  </si>
  <si>
    <t>Басанговна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</si>
  <si>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</si>
  <si>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</si>
  <si>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</si>
  <si>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</si>
  <si>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</si>
  <si>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</si>
  <si>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экономика</t>
  </si>
  <si>
    <t xml:space="preserve">Акименко </t>
  </si>
  <si>
    <t xml:space="preserve">Малзанов </t>
  </si>
  <si>
    <t xml:space="preserve">Коняев </t>
  </si>
  <si>
    <t>Зад.1</t>
  </si>
  <si>
    <t>Зад.2</t>
  </si>
  <si>
    <t>Зад.3</t>
  </si>
  <si>
    <t>Зад.4</t>
  </si>
  <si>
    <t>Зад.5</t>
  </si>
  <si>
    <t>Зад.6</t>
  </si>
  <si>
    <t>Задача 1</t>
  </si>
  <si>
    <t>Задача 2</t>
  </si>
  <si>
    <t>Сумма баллов</t>
  </si>
  <si>
    <t>% выполнения</t>
  </si>
  <si>
    <t>Статус участника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</si>
  <si>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Самаева Е.В.</t>
    </r>
  </si>
  <si>
    <r>
      <rPr>
        <b/>
        <sz val="12"/>
        <color theme="1"/>
        <rFont val="Times New Roman"/>
        <family val="1"/>
        <charset val="204"/>
      </rPr>
      <t xml:space="preserve">            Члены жюри:</t>
    </r>
    <r>
      <rPr>
        <sz val="12"/>
        <color theme="1"/>
        <rFont val="Times New Roman"/>
        <family val="1"/>
        <charset val="204"/>
      </rPr>
      <t xml:space="preserve"> Эрдниева Э.В.</t>
    </r>
  </si>
  <si>
    <t xml:space="preserve">                                      Тугусова С.А.</t>
  </si>
  <si>
    <t xml:space="preserve">                                      Сангаджиев Ч.Г.</t>
  </si>
  <si>
    <t xml:space="preserve">                                      Надбитова Г.С.</t>
  </si>
  <si>
    <t xml:space="preserve">                                      Бордаева Ц.Г.</t>
  </si>
  <si>
    <t>28.11.2024 г.</t>
  </si>
  <si>
    <t xml:space="preserve"> муниципального этапа Всероссийской олимпиады школьников 2024-2025 уч. год</t>
  </si>
  <si>
    <t>Задача 3</t>
  </si>
  <si>
    <t>Задача 4</t>
  </si>
  <si>
    <t>Задача 5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</si>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</sst>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0" borderId="0"/>
    <xf numFmtId="0" fontId="22" fillId="0" borderId="0" applyNumberFormat="0" applyFill="0" applyBorder="0" applyAlignment="0" applyProtection="0"/>
    <xf numFmtId="0" fontId="18" fillId="0" borderId="0"/>
    <xf numFmtId="0" fontId="24" fillId="0" borderId="0"/>
    <xf numFmtId="0" fontId="2" fillId="8" borderId="8" applyNumberFormat="0" applyFont="0" applyAlignment="0" applyProtection="0"/>
    <xf numFmtId="0" fontId="25" fillId="0" borderId="0"/>
    <xf numFmtId="0" fontId="27" fillId="0" borderId="0"/>
    <xf numFmtId="0" fontId="26" fillId="0" borderId="0"/>
    <xf numFmtId="0" fontId="2" fillId="0" borderId="0"/>
  </cellStyleXfs>
  <cellXfs count="97">
    <xf numFmtId="0" fontId="0" fillId="0" borderId="0" xfId="0"/>
    <xf numFmtId="0" fontId="20" fillId="0" borderId="0" xfId="24" applyFont="1" applyAlignment="1">
      <alignment horizontal="left" vertical="top"/>
    </xf>
    <xf numFmtId="0" fontId="23" fillId="0" borderId="0" xfId="30" applyFont="1" applyAlignment="1">
      <alignment horizontal="center" vertical="center"/>
    </xf>
    <xf numFmtId="0" fontId="20" fillId="0" borderId="0" xfId="24" applyFont="1" applyAlignment="1">
      <alignment horizontal="center" vertical="center"/>
    </xf>
    <xf numFmtId="0" fontId="21" fillId="0" borderId="0" xfId="24" applyFont="1" applyAlignment="1">
      <alignment horizontal="left" vertical="top"/>
    </xf>
    <xf numFmtId="0" fontId="23" fillId="0" borderId="0" xfId="30" applyFont="1" applyAlignment="1">
      <alignment horizontal="left" vertical="top"/>
    </xf>
    <xf numFmtId="0" fontId="0" fillId="0" borderId="0" xfId="0" applyAlignment="1">
      <alignment horizontal="left"/>
    </xf>
    <xf numFmtId="0" fontId="20" fillId="15" borderId="10" xfId="24" applyFont="1" applyFill="1" applyBorder="1" applyAlignment="1">
      <alignment horizontal="left" vertical="center"/>
    </xf>
    <xf numFmtId="0" fontId="23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14" fontId="20" fillId="15" borderId="10" xfId="24" applyNumberFormat="1" applyFont="1" applyFill="1" applyBorder="1" applyAlignment="1">
      <alignment horizontal="left" vertical="center"/>
    </xf>
    <xf numFmtId="0" fontId="19" fillId="15" borderId="10" xfId="27" applyFont="1" applyFill="1" applyBorder="1" applyAlignment="1">
      <alignment horizontal="left" vertical="center"/>
    </xf>
    <xf numFmtId="14" fontId="23" fillId="15" borderId="10" xfId="22" applyNumberFormat="1" applyFont="1" applyFill="1" applyBorder="1" applyAlignment="1">
      <alignment horizontal="left" vertical="center"/>
    </xf>
    <xf numFmtId="14" fontId="19" fillId="15" borderId="10" xfId="27" applyNumberFormat="1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horizontal="left" vertical="center"/>
    </xf>
    <xf numFmtId="0" fontId="23" fillId="15" borderId="10" xfId="0" applyFont="1" applyFill="1" applyBorder="1" applyAlignment="1">
      <alignment horizontal="left" vertical="center"/>
    </xf>
    <xf numFmtId="14" fontId="20" fillId="15" borderId="10" xfId="0" applyNumberFormat="1" applyFont="1" applyFill="1" applyBorder="1" applyAlignment="1">
      <alignment horizontal="left" vertical="center"/>
    </xf>
    <xf numFmtId="14" fontId="23" fillId="15" borderId="10" xfId="0" applyNumberFormat="1" applyFont="1" applyFill="1" applyBorder="1" applyAlignment="1">
      <alignment horizontal="left" vertical="center"/>
    </xf>
    <xf numFmtId="0" fontId="20" fillId="15" borderId="10" xfId="24" applyFont="1" applyFill="1" applyBorder="1" applyAlignment="1">
      <alignment horizontal="center" vertical="center"/>
    </xf>
    <xf numFmtId="0" fontId="21" fillId="15" borderId="10" xfId="24" applyFont="1" applyFill="1" applyBorder="1" applyAlignment="1">
      <alignment horizontal="center" vertical="center"/>
    </xf>
    <xf numFmtId="0" fontId="21" fillId="15" borderId="10" xfId="24" applyFont="1" applyFill="1" applyBorder="1" applyAlignment="1">
      <alignment horizontal="center" vertical="center" wrapText="1"/>
    </xf>
    <xf numFmtId="0" fontId="19" fillId="15" borderId="10" xfId="22" applyFont="1" applyFill="1" applyBorder="1" applyAlignment="1">
      <alignment horizontal="center" vertical="center"/>
    </xf>
    <xf numFmtId="0" fontId="23" fillId="15" borderId="10" xfId="22" applyFont="1" applyFill="1" applyBorder="1" applyAlignment="1">
      <alignment horizontal="center" vertical="center"/>
    </xf>
    <xf numFmtId="0" fontId="23" fillId="15" borderId="10" xfId="0" applyFont="1" applyFill="1" applyBorder="1" applyAlignment="1">
      <alignment horizontal="center" vertical="center"/>
    </xf>
    <xf numFmtId="0" fontId="19" fillId="15" borderId="10" xfId="27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30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 wrapText="1"/>
    </xf>
    <xf numFmtId="0" fontId="23" fillId="0" borderId="0" xfId="0" applyFont="1"/>
    <xf numFmtId="0" fontId="30" fillId="0" borderId="0" xfId="0" applyFont="1" applyAlignment="1">
      <alignment horizontal="center" vertical="center"/>
    </xf>
    <xf numFmtId="0" fontId="21" fillId="0" borderId="0" xfId="24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9" fillId="15" borderId="10" xfId="22" applyNumberFormat="1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center" vertical="center"/>
    </xf>
    <xf numFmtId="1" fontId="19" fillId="15" borderId="10" xfId="27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0" fillId="15" borderId="10" xfId="22" applyFont="1" applyFill="1" applyBorder="1" applyAlignment="1">
      <alignment horizontal="left" vertical="center"/>
    </xf>
    <xf numFmtId="0" fontId="20" fillId="15" borderId="10" xfId="25" applyFont="1" applyFill="1" applyBorder="1" applyAlignment="1">
      <alignment horizontal="left" vertical="center"/>
    </xf>
    <xf numFmtId="14" fontId="20" fillId="15" borderId="10" xfId="25" applyNumberFormat="1" applyFont="1" applyFill="1" applyBorder="1" applyAlignment="1">
      <alignment horizontal="left" vertical="center"/>
    </xf>
    <xf numFmtId="0" fontId="20" fillId="15" borderId="10" xfId="25" applyFont="1" applyFill="1" applyBorder="1" applyAlignment="1">
      <alignment horizontal="center" vertical="center"/>
    </xf>
    <xf numFmtId="14" fontId="21" fillId="0" borderId="0" xfId="2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30" applyFont="1" applyAlignment="1">
      <alignment horizontal="center" vertical="center"/>
    </xf>
    <xf numFmtId="1" fontId="23" fillId="0" borderId="10" xfId="0" applyNumberFormat="1" applyFont="1" applyBorder="1" applyAlignment="1">
      <alignment horizontal="center"/>
    </xf>
    <xf numFmtId="1" fontId="23" fillId="0" borderId="10" xfId="0" applyNumberFormat="1" applyFont="1" applyBorder="1" applyAlignment="1">
      <alignment horizontal="center" vertical="center"/>
    </xf>
    <xf numFmtId="0" fontId="28" fillId="15" borderId="10" xfId="0" applyFont="1" applyFill="1" applyBorder="1" applyAlignment="1">
      <alignment horizontal="center"/>
    </xf>
    <xf numFmtId="0" fontId="3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/>
    </xf>
    <xf numFmtId="0" fontId="20" fillId="15" borderId="10" xfId="28" applyFont="1" applyFill="1" applyBorder="1" applyAlignment="1">
      <alignment horizontal="left" vertical="center"/>
    </xf>
    <xf numFmtId="164" fontId="23" fillId="15" borderId="10" xfId="22" applyNumberFormat="1" applyFont="1" applyFill="1" applyBorder="1" applyAlignment="1">
      <alignment horizontal="left" vertical="center"/>
    </xf>
    <xf numFmtId="164" fontId="20" fillId="15" borderId="10" xfId="28" applyNumberFormat="1" applyFont="1" applyFill="1" applyBorder="1" applyAlignment="1">
      <alignment horizontal="left" vertical="center"/>
    </xf>
    <xf numFmtId="0" fontId="20" fillId="15" borderId="10" xfId="28" applyFont="1" applyFill="1" applyBorder="1" applyAlignment="1">
      <alignment horizontal="center" vertical="center"/>
    </xf>
    <xf numFmtId="0" fontId="21" fillId="0" borderId="0" xfId="24" applyFont="1" applyAlignment="1">
      <alignment vertical="center"/>
    </xf>
    <xf numFmtId="0" fontId="30" fillId="0" borderId="0" xfId="0" applyFont="1" applyAlignment="1">
      <alignment vertical="center"/>
    </xf>
    <xf numFmtId="0" fontId="21" fillId="15" borderId="11" xfId="24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/>
    </xf>
    <xf numFmtId="0" fontId="20" fillId="16" borderId="10" xfId="0" applyFont="1" applyFill="1" applyBorder="1" applyAlignment="1">
      <alignment horizontal="left" vertical="center"/>
    </xf>
    <xf numFmtId="0" fontId="28" fillId="16" borderId="10" xfId="0" applyFont="1" applyFill="1" applyBorder="1" applyAlignment="1">
      <alignment horizontal="center" vertical="center"/>
    </xf>
    <xf numFmtId="0" fontId="20" fillId="16" borderId="10" xfId="24" applyFont="1" applyFill="1" applyBorder="1" applyAlignment="1">
      <alignment horizontal="left" vertical="center"/>
    </xf>
    <xf numFmtId="14" fontId="20" fillId="16" borderId="10" xfId="0" applyNumberFormat="1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/>
    </xf>
    <xf numFmtId="1" fontId="23" fillId="16" borderId="10" xfId="0" applyNumberFormat="1" applyFont="1" applyFill="1" applyBorder="1" applyAlignment="1">
      <alignment horizontal="center"/>
    </xf>
    <xf numFmtId="1" fontId="23" fillId="16" borderId="10" xfId="0" applyNumberFormat="1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left"/>
    </xf>
    <xf numFmtId="0" fontId="23" fillId="16" borderId="10" xfId="22" applyFont="1" applyFill="1" applyBorder="1" applyAlignment="1">
      <alignment horizontal="left" vertical="center"/>
    </xf>
    <xf numFmtId="0" fontId="23" fillId="16" borderId="10" xfId="22" applyFont="1" applyFill="1" applyBorder="1" applyAlignment="1">
      <alignment horizontal="center" vertical="center"/>
    </xf>
    <xf numFmtId="14" fontId="23" fillId="16" borderId="10" xfId="22" applyNumberFormat="1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0" fontId="28" fillId="16" borderId="10" xfId="0" applyFont="1" applyFill="1" applyBorder="1" applyAlignment="1">
      <alignment horizontal="center"/>
    </xf>
    <xf numFmtId="0" fontId="20" fillId="16" borderId="10" xfId="22" applyFont="1" applyFill="1" applyBorder="1" applyAlignment="1">
      <alignment horizontal="left" vertical="center"/>
    </xf>
    <xf numFmtId="0" fontId="28" fillId="16" borderId="10" xfId="0" applyFont="1" applyFill="1" applyBorder="1" applyAlignment="1">
      <alignment horizontal="center" vertical="top"/>
    </xf>
    <xf numFmtId="0" fontId="20" fillId="16" borderId="10" xfId="24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6" borderId="10" xfId="0" applyFont="1" applyFill="1" applyBorder="1" applyAlignment="1">
      <alignment horizontal="left" vertical="top"/>
    </xf>
    <xf numFmtId="0" fontId="23" fillId="16" borderId="10" xfId="22" applyFont="1" applyFill="1" applyBorder="1" applyAlignment="1">
      <alignment horizontal="left" vertical="top"/>
    </xf>
    <xf numFmtId="0" fontId="19" fillId="16" borderId="10" xfId="22" applyFont="1" applyFill="1" applyBorder="1" applyAlignment="1">
      <alignment horizontal="left" vertical="top"/>
    </xf>
    <xf numFmtId="0" fontId="20" fillId="16" borderId="10" xfId="24" applyFont="1" applyFill="1" applyBorder="1" applyAlignment="1">
      <alignment horizontal="left" vertical="top"/>
    </xf>
    <xf numFmtId="0" fontId="19" fillId="15" borderId="10" xfId="22" applyFont="1" applyFill="1" applyBorder="1" applyAlignment="1">
      <alignment horizontal="left" vertical="top"/>
    </xf>
    <xf numFmtId="0" fontId="23" fillId="15" borderId="10" xfId="22" applyFont="1" applyFill="1" applyBorder="1" applyAlignment="1">
      <alignment horizontal="left" vertical="top"/>
    </xf>
    <xf numFmtId="0" fontId="20" fillId="15" borderId="10" xfId="24" applyFont="1" applyFill="1" applyBorder="1" applyAlignment="1">
      <alignment horizontal="left" vertical="top"/>
    </xf>
    <xf numFmtId="0" fontId="20" fillId="15" borderId="10" xfId="25" applyFont="1" applyFill="1" applyBorder="1" applyAlignment="1">
      <alignment horizontal="left" vertical="top"/>
    </xf>
    <xf numFmtId="0" fontId="20" fillId="16" borderId="10" xfId="28" applyFont="1" applyFill="1" applyBorder="1" applyAlignment="1">
      <alignment horizontal="center" vertical="center"/>
    </xf>
    <xf numFmtId="164" fontId="23" fillId="16" borderId="10" xfId="22" applyNumberFormat="1" applyFont="1" applyFill="1" applyBorder="1" applyAlignment="1">
      <alignment horizontal="center" vertical="center"/>
    </xf>
    <xf numFmtId="164" fontId="23" fillId="16" borderId="10" xfId="22" applyNumberFormat="1" applyFont="1" applyFill="1" applyBorder="1" applyAlignment="1">
      <alignment horizontal="left" vertical="center"/>
    </xf>
    <xf numFmtId="0" fontId="20" fillId="16" borderId="10" xfId="28" applyFont="1" applyFill="1" applyBorder="1" applyAlignment="1">
      <alignment horizontal="left" vertical="center"/>
    </xf>
    <xf numFmtId="0" fontId="19" fillId="16" borderId="10" xfId="27" applyFont="1" applyFill="1" applyBorder="1" applyAlignment="1">
      <alignment horizontal="center" vertical="center"/>
    </xf>
    <xf numFmtId="14" fontId="20" fillId="16" borderId="10" xfId="24" applyNumberFormat="1" applyFont="1" applyFill="1" applyBorder="1" applyAlignment="1">
      <alignment horizontal="left" vertical="center"/>
    </xf>
    <xf numFmtId="0" fontId="20" fillId="16" borderId="10" xfId="25" applyFont="1" applyFill="1" applyBorder="1" applyAlignment="1">
      <alignment horizontal="left" vertical="center"/>
    </xf>
    <xf numFmtId="0" fontId="23" fillId="16" borderId="10" xfId="0" applyFont="1" applyFill="1" applyBorder="1" applyAlignment="1">
      <alignment horizontal="left" vertical="center"/>
    </xf>
    <xf numFmtId="14" fontId="20" fillId="16" borderId="10" xfId="25" applyNumberFormat="1" applyFont="1" applyFill="1" applyBorder="1" applyAlignment="1">
      <alignment horizontal="left" vertical="center"/>
    </xf>
    <xf numFmtId="0" fontId="0" fillId="16" borderId="10" xfId="0" applyFill="1" applyBorder="1" applyAlignment="1">
      <alignment horizontal="center"/>
    </xf>
    <xf numFmtId="0" fontId="1" fillId="16" borderId="10" xfId="0" applyFont="1" applyFill="1" applyBorder="1" applyAlignment="1">
      <alignment horizontal="center"/>
    </xf>
    <xf numFmtId="1" fontId="0" fillId="16" borderId="10" xfId="0" applyNumberFormat="1" applyFill="1" applyBorder="1" applyAlignment="1">
      <alignment horizontal="center" vertical="center"/>
    </xf>
    <xf numFmtId="0" fontId="0" fillId="16" borderId="10" xfId="0" applyFill="1" applyBorder="1" applyAlignment="1">
      <alignment horizontal="left"/>
    </xf>
  </cellXfs>
  <cellStyles count="3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3"/>
    <cellStyle name="Нейтральный" xfId="7" builtinId="28" customBuiltin="1"/>
    <cellStyle name="Обычный" xfId="0" builtinId="0"/>
    <cellStyle name="Обычный 2" xfId="24"/>
    <cellStyle name="Обычный 2 2" xfId="28"/>
    <cellStyle name="Обычный 3" xfId="22"/>
    <cellStyle name="Обычный 3 2" xfId="29"/>
    <cellStyle name="Обычный 3 3" xfId="30"/>
    <cellStyle name="Обычный 4" xfId="25"/>
    <cellStyle name="Обычный 5" xfId="27"/>
    <cellStyle name="Плохой" xfId="6" builtinId="27" customBuiltin="1"/>
    <cellStyle name="Пояснение" xfId="14" builtinId="53" customBuiltin="1"/>
    <cellStyle name="Примечание 2" xfId="26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topLeftCell="A5" zoomScaleNormal="100" workbookViewId="0">
      <selection activeCell="T10" sqref="T10"/>
    </sheetView>
  </sheetViews>
  <sheetFormatPr defaultRowHeight="15" x14ac:dyDescent="0.25"/>
  <cols>
    <col min="1" max="1" width="3.85546875" customWidth="1"/>
    <col min="2" max="2" width="12.7109375" customWidth="1"/>
    <col min="3" max="3" width="13.42578125" customWidth="1"/>
    <col min="4" max="4" width="15.85546875" customWidth="1"/>
    <col min="6" max="7" width="11.28515625" bestFit="1" customWidth="1"/>
    <col min="8" max="8" width="22.140625" customWidth="1"/>
    <col min="9" max="9" width="34.28515625" customWidth="1"/>
    <col min="10" max="10" width="5.42578125" customWidth="1"/>
    <col min="11" max="12" width="5" customWidth="1"/>
    <col min="13" max="13" width="4.7109375" customWidth="1"/>
    <col min="14" max="14" width="5.42578125" customWidth="1"/>
    <col min="15" max="15" width="4.85546875" customWidth="1"/>
    <col min="16" max="16" width="5.28515625" customWidth="1"/>
    <col min="17" max="17" width="5.85546875" customWidth="1"/>
    <col min="20" max="20" width="13" customWidth="1"/>
  </cols>
  <sheetData>
    <row r="2" spans="1:20" ht="15.75" x14ac:dyDescent="0.25">
      <c r="E2" s="2"/>
      <c r="F2" s="2" t="s">
        <v>254</v>
      </c>
      <c r="G2" s="2"/>
      <c r="H2" s="2"/>
      <c r="I2" s="2"/>
      <c r="J2" s="2"/>
    </row>
    <row r="3" spans="1:20" ht="15.75" x14ac:dyDescent="0.25">
      <c r="E3" s="3"/>
      <c r="F3" s="3" t="s">
        <v>255</v>
      </c>
      <c r="G3" s="3"/>
      <c r="H3" s="3"/>
      <c r="I3" s="3"/>
      <c r="J3" s="3"/>
    </row>
    <row r="4" spans="1:20" ht="15.75" x14ac:dyDescent="0.25">
      <c r="E4" s="3"/>
      <c r="F4" s="3"/>
      <c r="G4" s="3"/>
      <c r="H4" s="3"/>
      <c r="I4" s="3"/>
      <c r="J4" s="3"/>
    </row>
    <row r="5" spans="1:20" ht="15.75" x14ac:dyDescent="0.25">
      <c r="B5" s="4" t="s">
        <v>256</v>
      </c>
      <c r="C5" s="4" t="s">
        <v>260</v>
      </c>
      <c r="D5" s="1"/>
      <c r="G5" s="4"/>
      <c r="H5" s="4"/>
      <c r="I5" s="4" t="s">
        <v>257</v>
      </c>
      <c r="J5" s="30">
        <v>9</v>
      </c>
    </row>
    <row r="6" spans="1:20" ht="15.75" x14ac:dyDescent="0.25">
      <c r="A6" s="4" t="s">
        <v>258</v>
      </c>
      <c r="B6" s="4"/>
      <c r="C6" s="29">
        <v>54</v>
      </c>
      <c r="D6" s="1"/>
      <c r="G6" s="5"/>
      <c r="H6" s="4"/>
      <c r="I6" s="4" t="s">
        <v>259</v>
      </c>
      <c r="J6" s="4" t="s">
        <v>281</v>
      </c>
    </row>
    <row r="7" spans="1:20" ht="15.75" x14ac:dyDescent="0.25">
      <c r="A7" s="4"/>
      <c r="B7" s="4"/>
      <c r="D7" s="1"/>
      <c r="G7" s="5"/>
      <c r="H7" s="4"/>
      <c r="I7" s="4"/>
      <c r="J7" s="1"/>
    </row>
    <row r="8" spans="1:20" s="6" customFormat="1" ht="47.25" x14ac:dyDescent="0.25">
      <c r="A8" s="20" t="s">
        <v>0</v>
      </c>
      <c r="B8" s="20" t="s">
        <v>1</v>
      </c>
      <c r="C8" s="20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56" t="s">
        <v>264</v>
      </c>
      <c r="K8" s="56" t="s">
        <v>265</v>
      </c>
      <c r="L8" s="56" t="s">
        <v>266</v>
      </c>
      <c r="M8" s="56" t="s">
        <v>267</v>
      </c>
      <c r="N8" s="56" t="s">
        <v>268</v>
      </c>
      <c r="O8" s="20" t="s">
        <v>269</v>
      </c>
      <c r="P8" s="26" t="s">
        <v>270</v>
      </c>
      <c r="Q8" s="26" t="s">
        <v>271</v>
      </c>
      <c r="R8" s="27" t="s">
        <v>272</v>
      </c>
      <c r="S8" s="27" t="s">
        <v>273</v>
      </c>
      <c r="T8" s="27" t="s">
        <v>274</v>
      </c>
    </row>
    <row r="9" spans="1:20" s="6" customFormat="1" ht="15.75" x14ac:dyDescent="0.25">
      <c r="A9" s="67">
        <v>1</v>
      </c>
      <c r="B9" s="58" t="s">
        <v>241</v>
      </c>
      <c r="C9" s="58" t="s">
        <v>197</v>
      </c>
      <c r="D9" s="58" t="s">
        <v>87</v>
      </c>
      <c r="E9" s="57" t="s">
        <v>34</v>
      </c>
      <c r="F9" s="60" t="s">
        <v>13</v>
      </c>
      <c r="G9" s="61">
        <v>40215</v>
      </c>
      <c r="H9" s="58" t="s">
        <v>242</v>
      </c>
      <c r="I9" s="58" t="s">
        <v>246</v>
      </c>
      <c r="J9" s="59">
        <v>2</v>
      </c>
      <c r="K9" s="63">
        <v>3</v>
      </c>
      <c r="L9" s="63">
        <v>2</v>
      </c>
      <c r="M9" s="63">
        <v>6</v>
      </c>
      <c r="N9" s="63">
        <v>3</v>
      </c>
      <c r="O9" s="63">
        <v>5</v>
      </c>
      <c r="P9" s="63">
        <v>11</v>
      </c>
      <c r="Q9" s="93">
        <v>11</v>
      </c>
      <c r="R9" s="94">
        <f t="shared" ref="R9:R31" si="0">SUM(J9:Q9)</f>
        <v>43</v>
      </c>
      <c r="S9" s="95">
        <f t="shared" ref="S9:S31" si="1">R9*100/54</f>
        <v>79.629629629629633</v>
      </c>
      <c r="T9" s="96" t="s">
        <v>286</v>
      </c>
    </row>
    <row r="10" spans="1:20" s="6" customFormat="1" ht="15.75" x14ac:dyDescent="0.25">
      <c r="A10" s="67">
        <v>2</v>
      </c>
      <c r="B10" s="70" t="s">
        <v>16</v>
      </c>
      <c r="C10" s="70" t="s">
        <v>17</v>
      </c>
      <c r="D10" s="70" t="s">
        <v>18</v>
      </c>
      <c r="E10" s="62" t="s">
        <v>12</v>
      </c>
      <c r="F10" s="60" t="s">
        <v>13</v>
      </c>
      <c r="G10" s="89">
        <v>40082</v>
      </c>
      <c r="H10" s="60" t="s">
        <v>14</v>
      </c>
      <c r="I10" s="70" t="s">
        <v>15</v>
      </c>
      <c r="J10" s="62">
        <v>2</v>
      </c>
      <c r="K10" s="63">
        <v>1</v>
      </c>
      <c r="L10" s="63">
        <v>0</v>
      </c>
      <c r="M10" s="63">
        <v>6</v>
      </c>
      <c r="N10" s="63">
        <v>3</v>
      </c>
      <c r="O10" s="63">
        <v>11</v>
      </c>
      <c r="P10" s="63">
        <v>6</v>
      </c>
      <c r="Q10" s="93">
        <v>11</v>
      </c>
      <c r="R10" s="94">
        <f t="shared" si="0"/>
        <v>40</v>
      </c>
      <c r="S10" s="95">
        <f t="shared" si="1"/>
        <v>74.074074074074076</v>
      </c>
      <c r="T10" s="96" t="s">
        <v>287</v>
      </c>
    </row>
    <row r="11" spans="1:20" s="6" customFormat="1" ht="15.75" x14ac:dyDescent="0.25">
      <c r="A11" s="67">
        <v>3</v>
      </c>
      <c r="B11" s="67" t="s">
        <v>25</v>
      </c>
      <c r="C11" s="67" t="s">
        <v>26</v>
      </c>
      <c r="D11" s="67" t="s">
        <v>27</v>
      </c>
      <c r="E11" s="68" t="s">
        <v>12</v>
      </c>
      <c r="F11" s="60" t="s">
        <v>13</v>
      </c>
      <c r="G11" s="69">
        <v>40047</v>
      </c>
      <c r="H11" s="60" t="s">
        <v>14</v>
      </c>
      <c r="I11" s="67" t="s">
        <v>15</v>
      </c>
      <c r="J11" s="62">
        <v>2</v>
      </c>
      <c r="K11" s="63">
        <v>1</v>
      </c>
      <c r="L11" s="63">
        <v>0</v>
      </c>
      <c r="M11" s="63">
        <v>6</v>
      </c>
      <c r="N11" s="63">
        <v>4</v>
      </c>
      <c r="O11" s="63">
        <v>10</v>
      </c>
      <c r="P11" s="63">
        <v>6</v>
      </c>
      <c r="Q11" s="93">
        <v>11</v>
      </c>
      <c r="R11" s="94">
        <f t="shared" si="0"/>
        <v>40</v>
      </c>
      <c r="S11" s="95">
        <f t="shared" si="1"/>
        <v>74.074074074074076</v>
      </c>
      <c r="T11" s="96" t="s">
        <v>287</v>
      </c>
    </row>
    <row r="12" spans="1:20" s="6" customFormat="1" ht="15.75" x14ac:dyDescent="0.25">
      <c r="A12" s="67">
        <v>4</v>
      </c>
      <c r="B12" s="67" t="s">
        <v>22</v>
      </c>
      <c r="C12" s="67" t="s">
        <v>23</v>
      </c>
      <c r="D12" s="67" t="s">
        <v>24</v>
      </c>
      <c r="E12" s="68" t="s">
        <v>12</v>
      </c>
      <c r="F12" s="60" t="s">
        <v>13</v>
      </c>
      <c r="G12" s="69">
        <v>40035</v>
      </c>
      <c r="H12" s="60" t="s">
        <v>14</v>
      </c>
      <c r="I12" s="70" t="s">
        <v>15</v>
      </c>
      <c r="J12" s="62">
        <v>2</v>
      </c>
      <c r="K12" s="63">
        <v>2</v>
      </c>
      <c r="L12" s="63">
        <v>0</v>
      </c>
      <c r="M12" s="63">
        <v>6</v>
      </c>
      <c r="N12" s="63">
        <v>3</v>
      </c>
      <c r="O12" s="63">
        <v>8</v>
      </c>
      <c r="P12" s="63">
        <v>6</v>
      </c>
      <c r="Q12" s="94">
        <v>11</v>
      </c>
      <c r="R12" s="94">
        <f t="shared" si="0"/>
        <v>38</v>
      </c>
      <c r="S12" s="95">
        <f t="shared" si="1"/>
        <v>70.370370370370367</v>
      </c>
      <c r="T12" s="96" t="s">
        <v>287</v>
      </c>
    </row>
    <row r="13" spans="1:20" s="6" customFormat="1" ht="15.75" x14ac:dyDescent="0.25">
      <c r="A13" s="67">
        <v>5</v>
      </c>
      <c r="B13" s="67" t="s">
        <v>115</v>
      </c>
      <c r="C13" s="67" t="s">
        <v>116</v>
      </c>
      <c r="D13" s="67" t="s">
        <v>117</v>
      </c>
      <c r="E13" s="62" t="s">
        <v>12</v>
      </c>
      <c r="F13" s="60" t="s">
        <v>13</v>
      </c>
      <c r="G13" s="69">
        <v>40191</v>
      </c>
      <c r="H13" s="60" t="s">
        <v>113</v>
      </c>
      <c r="I13" s="67" t="s">
        <v>114</v>
      </c>
      <c r="J13" s="62">
        <v>2</v>
      </c>
      <c r="K13" s="63">
        <v>3</v>
      </c>
      <c r="L13" s="63">
        <v>2</v>
      </c>
      <c r="M13" s="63">
        <v>6</v>
      </c>
      <c r="N13" s="63">
        <v>5</v>
      </c>
      <c r="O13" s="63">
        <v>9</v>
      </c>
      <c r="P13" s="63">
        <v>0</v>
      </c>
      <c r="Q13" s="93">
        <v>11</v>
      </c>
      <c r="R13" s="94">
        <f t="shared" si="0"/>
        <v>38</v>
      </c>
      <c r="S13" s="95">
        <f t="shared" si="1"/>
        <v>70.370370370370367</v>
      </c>
      <c r="T13" s="96" t="s">
        <v>287</v>
      </c>
    </row>
    <row r="14" spans="1:20" s="6" customFormat="1" ht="15.75" x14ac:dyDescent="0.25">
      <c r="A14" s="67">
        <v>6</v>
      </c>
      <c r="B14" s="58" t="s">
        <v>177</v>
      </c>
      <c r="C14" s="58" t="s">
        <v>106</v>
      </c>
      <c r="D14" s="58" t="s">
        <v>72</v>
      </c>
      <c r="E14" s="57" t="s">
        <v>34</v>
      </c>
      <c r="F14" s="60" t="s">
        <v>13</v>
      </c>
      <c r="G14" s="61">
        <v>40163</v>
      </c>
      <c r="H14" s="58" t="s">
        <v>175</v>
      </c>
      <c r="I14" s="60" t="s">
        <v>176</v>
      </c>
      <c r="J14" s="59">
        <v>2</v>
      </c>
      <c r="K14" s="63">
        <v>3</v>
      </c>
      <c r="L14" s="63">
        <v>1</v>
      </c>
      <c r="M14" s="63">
        <v>0</v>
      </c>
      <c r="N14" s="63">
        <v>3</v>
      </c>
      <c r="O14" s="63">
        <v>4</v>
      </c>
      <c r="P14" s="63">
        <v>11</v>
      </c>
      <c r="Q14" s="93">
        <v>11</v>
      </c>
      <c r="R14" s="94">
        <f t="shared" si="0"/>
        <v>35</v>
      </c>
      <c r="S14" s="95">
        <f t="shared" si="1"/>
        <v>64.81481481481481</v>
      </c>
      <c r="T14" s="96" t="s">
        <v>287</v>
      </c>
    </row>
    <row r="15" spans="1:20" s="6" customFormat="1" ht="15.75" x14ac:dyDescent="0.25">
      <c r="A15" s="8">
        <v>7</v>
      </c>
      <c r="B15" s="11" t="s">
        <v>146</v>
      </c>
      <c r="C15" s="11" t="s">
        <v>147</v>
      </c>
      <c r="D15" s="11" t="s">
        <v>148</v>
      </c>
      <c r="E15" s="24" t="s">
        <v>34</v>
      </c>
      <c r="F15" s="7" t="s">
        <v>13</v>
      </c>
      <c r="G15" s="13">
        <v>39918</v>
      </c>
      <c r="H15" s="7" t="s">
        <v>141</v>
      </c>
      <c r="I15" s="11" t="s">
        <v>142</v>
      </c>
      <c r="J15" s="24">
        <v>2</v>
      </c>
      <c r="K15" s="31">
        <v>3</v>
      </c>
      <c r="L15" s="31">
        <v>2</v>
      </c>
      <c r="M15" s="31">
        <v>6</v>
      </c>
      <c r="N15" s="31">
        <v>4</v>
      </c>
      <c r="O15" s="31">
        <v>9</v>
      </c>
      <c r="P15" s="31">
        <v>5</v>
      </c>
      <c r="Q15" s="32">
        <v>3</v>
      </c>
      <c r="R15" s="33">
        <f t="shared" si="0"/>
        <v>34</v>
      </c>
      <c r="S15" s="37">
        <f t="shared" si="1"/>
        <v>62.962962962962962</v>
      </c>
      <c r="T15" s="25"/>
    </row>
    <row r="16" spans="1:20" s="6" customFormat="1" ht="15.75" x14ac:dyDescent="0.25">
      <c r="A16" s="8">
        <v>8</v>
      </c>
      <c r="B16" s="8" t="s">
        <v>31</v>
      </c>
      <c r="C16" s="8" t="s">
        <v>180</v>
      </c>
      <c r="D16" s="8" t="s">
        <v>153</v>
      </c>
      <c r="E16" s="22" t="s">
        <v>34</v>
      </c>
      <c r="F16" s="7" t="s">
        <v>13</v>
      </c>
      <c r="G16" s="12">
        <v>40221</v>
      </c>
      <c r="H16" s="7" t="s">
        <v>175</v>
      </c>
      <c r="I16" s="8" t="s">
        <v>176</v>
      </c>
      <c r="J16" s="22">
        <v>2</v>
      </c>
      <c r="K16" s="31">
        <v>1</v>
      </c>
      <c r="L16" s="31">
        <v>2</v>
      </c>
      <c r="M16" s="31">
        <v>6</v>
      </c>
      <c r="N16" s="31">
        <v>2</v>
      </c>
      <c r="O16" s="31">
        <v>2</v>
      </c>
      <c r="P16" s="31">
        <v>8</v>
      </c>
      <c r="Q16" s="32">
        <v>11</v>
      </c>
      <c r="R16" s="33">
        <f t="shared" si="0"/>
        <v>34</v>
      </c>
      <c r="S16" s="37">
        <f t="shared" si="1"/>
        <v>62.962962962962962</v>
      </c>
      <c r="T16" s="25"/>
    </row>
    <row r="17" spans="1:20" s="6" customFormat="1" ht="15.75" x14ac:dyDescent="0.25">
      <c r="A17" s="8">
        <v>9</v>
      </c>
      <c r="B17" s="9" t="s">
        <v>19</v>
      </c>
      <c r="C17" s="9" t="s">
        <v>20</v>
      </c>
      <c r="D17" s="9" t="s">
        <v>21</v>
      </c>
      <c r="E17" s="21" t="s">
        <v>12</v>
      </c>
      <c r="F17" s="7" t="s">
        <v>13</v>
      </c>
      <c r="G17" s="10">
        <v>40227</v>
      </c>
      <c r="H17" s="7" t="s">
        <v>14</v>
      </c>
      <c r="I17" s="9" t="s">
        <v>15</v>
      </c>
      <c r="J17" s="21">
        <v>2</v>
      </c>
      <c r="K17" s="31">
        <v>1</v>
      </c>
      <c r="L17" s="31">
        <v>2</v>
      </c>
      <c r="M17" s="31">
        <v>5</v>
      </c>
      <c r="N17" s="31">
        <v>0</v>
      </c>
      <c r="O17" s="31">
        <v>10</v>
      </c>
      <c r="P17" s="31">
        <v>0</v>
      </c>
      <c r="Q17" s="32">
        <v>11</v>
      </c>
      <c r="R17" s="33">
        <f t="shared" si="0"/>
        <v>31</v>
      </c>
      <c r="S17" s="37">
        <f t="shared" si="1"/>
        <v>57.407407407407405</v>
      </c>
      <c r="T17" s="25"/>
    </row>
    <row r="18" spans="1:20" s="6" customFormat="1" ht="15.75" x14ac:dyDescent="0.25">
      <c r="A18" s="8">
        <v>10</v>
      </c>
      <c r="B18" s="8" t="s">
        <v>28</v>
      </c>
      <c r="C18" s="8" t="s">
        <v>29</v>
      </c>
      <c r="D18" s="8" t="s">
        <v>30</v>
      </c>
      <c r="E18" s="22" t="s">
        <v>12</v>
      </c>
      <c r="F18" s="7" t="s">
        <v>13</v>
      </c>
      <c r="G18" s="12">
        <v>39977</v>
      </c>
      <c r="H18" s="7" t="s">
        <v>14</v>
      </c>
      <c r="I18" s="8" t="s">
        <v>15</v>
      </c>
      <c r="J18" s="21">
        <v>2</v>
      </c>
      <c r="K18" s="31">
        <v>1</v>
      </c>
      <c r="L18" s="31">
        <v>2</v>
      </c>
      <c r="M18" s="31">
        <v>6</v>
      </c>
      <c r="N18" s="31">
        <v>2</v>
      </c>
      <c r="O18" s="31">
        <v>11</v>
      </c>
      <c r="P18" s="31">
        <v>0</v>
      </c>
      <c r="Q18" s="32">
        <v>6</v>
      </c>
      <c r="R18" s="33">
        <f t="shared" si="0"/>
        <v>30</v>
      </c>
      <c r="S18" s="37">
        <f t="shared" si="1"/>
        <v>55.555555555555557</v>
      </c>
      <c r="T18" s="25"/>
    </row>
    <row r="19" spans="1:20" s="6" customFormat="1" ht="15.75" x14ac:dyDescent="0.25">
      <c r="A19" s="8">
        <v>11</v>
      </c>
      <c r="B19" s="11" t="s">
        <v>149</v>
      </c>
      <c r="C19" s="11" t="s">
        <v>86</v>
      </c>
      <c r="D19" s="11" t="s">
        <v>150</v>
      </c>
      <c r="E19" s="24" t="s">
        <v>12</v>
      </c>
      <c r="F19" s="7" t="s">
        <v>13</v>
      </c>
      <c r="G19" s="13">
        <v>40058</v>
      </c>
      <c r="H19" s="7" t="s">
        <v>141</v>
      </c>
      <c r="I19" s="11" t="s">
        <v>142</v>
      </c>
      <c r="J19" s="24">
        <v>1</v>
      </c>
      <c r="K19" s="31">
        <v>3</v>
      </c>
      <c r="L19" s="31">
        <v>1</v>
      </c>
      <c r="M19" s="31">
        <v>6</v>
      </c>
      <c r="N19" s="31">
        <v>1</v>
      </c>
      <c r="O19" s="31">
        <v>5</v>
      </c>
      <c r="P19" s="31">
        <v>8</v>
      </c>
      <c r="Q19" s="32">
        <v>5</v>
      </c>
      <c r="R19" s="33">
        <f t="shared" si="0"/>
        <v>30</v>
      </c>
      <c r="S19" s="37">
        <f t="shared" si="1"/>
        <v>55.555555555555557</v>
      </c>
      <c r="T19" s="25"/>
    </row>
    <row r="20" spans="1:20" s="6" customFormat="1" ht="15.75" x14ac:dyDescent="0.25">
      <c r="A20" s="8">
        <v>12</v>
      </c>
      <c r="B20" s="14" t="s">
        <v>178</v>
      </c>
      <c r="C20" s="14" t="s">
        <v>179</v>
      </c>
      <c r="D20" s="14" t="s">
        <v>67</v>
      </c>
      <c r="E20" s="23" t="s">
        <v>34</v>
      </c>
      <c r="F20" s="7" t="s">
        <v>13</v>
      </c>
      <c r="G20" s="16">
        <v>39900</v>
      </c>
      <c r="H20" s="14" t="s">
        <v>175</v>
      </c>
      <c r="I20" s="7" t="s">
        <v>176</v>
      </c>
      <c r="J20" s="35">
        <v>2</v>
      </c>
      <c r="K20" s="31">
        <v>3</v>
      </c>
      <c r="L20" s="31">
        <v>1</v>
      </c>
      <c r="M20" s="31">
        <v>6</v>
      </c>
      <c r="N20" s="31">
        <v>2</v>
      </c>
      <c r="O20" s="31">
        <v>7</v>
      </c>
      <c r="P20" s="31">
        <v>0</v>
      </c>
      <c r="Q20" s="32">
        <v>8</v>
      </c>
      <c r="R20" s="33">
        <f t="shared" si="0"/>
        <v>29</v>
      </c>
      <c r="S20" s="37">
        <f t="shared" si="1"/>
        <v>53.703703703703702</v>
      </c>
      <c r="T20" s="25"/>
    </row>
    <row r="21" spans="1:20" s="6" customFormat="1" ht="15.75" x14ac:dyDescent="0.25">
      <c r="A21" s="8">
        <v>13</v>
      </c>
      <c r="B21" s="14" t="s">
        <v>243</v>
      </c>
      <c r="C21" s="14" t="s">
        <v>240</v>
      </c>
      <c r="D21" s="14" t="s">
        <v>81</v>
      </c>
      <c r="E21" s="23" t="s">
        <v>12</v>
      </c>
      <c r="F21" s="7" t="s">
        <v>13</v>
      </c>
      <c r="G21" s="17">
        <v>40228</v>
      </c>
      <c r="H21" s="14" t="s">
        <v>242</v>
      </c>
      <c r="I21" s="15" t="s">
        <v>247</v>
      </c>
      <c r="J21" s="35">
        <v>2</v>
      </c>
      <c r="K21" s="31">
        <v>1</v>
      </c>
      <c r="L21" s="31">
        <v>2</v>
      </c>
      <c r="M21" s="31">
        <v>6</v>
      </c>
      <c r="N21" s="31">
        <v>3</v>
      </c>
      <c r="O21" s="31">
        <v>7</v>
      </c>
      <c r="P21" s="31">
        <v>0</v>
      </c>
      <c r="Q21" s="32">
        <v>8</v>
      </c>
      <c r="R21" s="33">
        <f t="shared" si="0"/>
        <v>29</v>
      </c>
      <c r="S21" s="37">
        <f t="shared" si="1"/>
        <v>53.703703703703702</v>
      </c>
      <c r="T21" s="25"/>
    </row>
    <row r="22" spans="1:20" s="6" customFormat="1" ht="15.75" x14ac:dyDescent="0.25">
      <c r="A22" s="8">
        <v>14</v>
      </c>
      <c r="B22" s="14" t="s">
        <v>244</v>
      </c>
      <c r="C22" s="14" t="s">
        <v>245</v>
      </c>
      <c r="D22" s="14" t="s">
        <v>87</v>
      </c>
      <c r="E22" s="23" t="s">
        <v>34</v>
      </c>
      <c r="F22" s="7" t="s">
        <v>13</v>
      </c>
      <c r="G22" s="16">
        <v>39934</v>
      </c>
      <c r="H22" s="14" t="s">
        <v>242</v>
      </c>
      <c r="I22" s="15" t="s">
        <v>246</v>
      </c>
      <c r="J22" s="35">
        <v>1</v>
      </c>
      <c r="K22" s="31">
        <v>1</v>
      </c>
      <c r="L22" s="31">
        <v>1</v>
      </c>
      <c r="M22" s="31">
        <v>6</v>
      </c>
      <c r="N22" s="31">
        <v>4</v>
      </c>
      <c r="O22" s="31">
        <v>5</v>
      </c>
      <c r="P22" s="31">
        <v>0</v>
      </c>
      <c r="Q22" s="32">
        <v>10</v>
      </c>
      <c r="R22" s="33">
        <f t="shared" si="0"/>
        <v>28</v>
      </c>
      <c r="S22" s="37">
        <f t="shared" si="1"/>
        <v>51.851851851851855</v>
      </c>
      <c r="T22" s="25"/>
    </row>
    <row r="23" spans="1:20" s="6" customFormat="1" ht="15.75" x14ac:dyDescent="0.25">
      <c r="A23" s="8">
        <v>15</v>
      </c>
      <c r="B23" s="8" t="s">
        <v>111</v>
      </c>
      <c r="C23" s="8" t="s">
        <v>112</v>
      </c>
      <c r="D23" s="8" t="s">
        <v>30</v>
      </c>
      <c r="E23" s="21" t="s">
        <v>12</v>
      </c>
      <c r="F23" s="7" t="s">
        <v>13</v>
      </c>
      <c r="G23" s="12">
        <v>40176</v>
      </c>
      <c r="H23" s="7" t="s">
        <v>113</v>
      </c>
      <c r="I23" s="8" t="s">
        <v>114</v>
      </c>
      <c r="J23" s="34">
        <v>2</v>
      </c>
      <c r="K23" s="31">
        <v>2</v>
      </c>
      <c r="L23" s="31">
        <v>1</v>
      </c>
      <c r="M23" s="31">
        <v>6</v>
      </c>
      <c r="N23" s="31">
        <v>4</v>
      </c>
      <c r="O23" s="31">
        <v>2</v>
      </c>
      <c r="P23" s="31">
        <v>0</v>
      </c>
      <c r="Q23" s="32">
        <v>11</v>
      </c>
      <c r="R23" s="33">
        <f t="shared" si="0"/>
        <v>28</v>
      </c>
      <c r="S23" s="37">
        <f t="shared" si="1"/>
        <v>51.851851851851855</v>
      </c>
      <c r="T23" s="25"/>
    </row>
    <row r="24" spans="1:20" s="6" customFormat="1" ht="15.75" x14ac:dyDescent="0.25">
      <c r="A24" s="8">
        <v>16</v>
      </c>
      <c r="B24" s="9" t="s">
        <v>9</v>
      </c>
      <c r="C24" s="9" t="s">
        <v>10</v>
      </c>
      <c r="D24" s="9" t="s">
        <v>11</v>
      </c>
      <c r="E24" s="21" t="s">
        <v>12</v>
      </c>
      <c r="F24" s="7" t="s">
        <v>13</v>
      </c>
      <c r="G24" s="10">
        <v>40247</v>
      </c>
      <c r="H24" s="7" t="s">
        <v>14</v>
      </c>
      <c r="I24" s="9" t="s">
        <v>15</v>
      </c>
      <c r="J24" s="34">
        <v>2</v>
      </c>
      <c r="K24" s="31">
        <v>1</v>
      </c>
      <c r="L24" s="31">
        <v>1</v>
      </c>
      <c r="M24" s="31">
        <v>6</v>
      </c>
      <c r="N24" s="31">
        <v>1</v>
      </c>
      <c r="O24" s="31">
        <v>10</v>
      </c>
      <c r="P24" s="31">
        <v>0</v>
      </c>
      <c r="Q24" s="32">
        <v>6</v>
      </c>
      <c r="R24" s="33">
        <f t="shared" si="0"/>
        <v>27</v>
      </c>
      <c r="S24" s="37">
        <f t="shared" si="1"/>
        <v>50</v>
      </c>
      <c r="T24" s="25"/>
    </row>
    <row r="25" spans="1:20" s="6" customFormat="1" ht="15.75" x14ac:dyDescent="0.25">
      <c r="A25" s="8">
        <v>17</v>
      </c>
      <c r="B25" s="8" t="s">
        <v>118</v>
      </c>
      <c r="C25" s="8" t="s">
        <v>119</v>
      </c>
      <c r="D25" s="8" t="s">
        <v>21</v>
      </c>
      <c r="E25" s="21" t="s">
        <v>12</v>
      </c>
      <c r="F25" s="7" t="s">
        <v>13</v>
      </c>
      <c r="G25" s="12">
        <v>40020</v>
      </c>
      <c r="H25" s="7" t="s">
        <v>113</v>
      </c>
      <c r="I25" s="8" t="s">
        <v>114</v>
      </c>
      <c r="J25" s="21">
        <v>2</v>
      </c>
      <c r="K25" s="31">
        <v>3</v>
      </c>
      <c r="L25" s="31">
        <v>0</v>
      </c>
      <c r="M25" s="31">
        <v>6</v>
      </c>
      <c r="N25" s="31">
        <v>4</v>
      </c>
      <c r="O25" s="31">
        <v>7</v>
      </c>
      <c r="P25" s="31">
        <v>0</v>
      </c>
      <c r="Q25" s="32">
        <v>5</v>
      </c>
      <c r="R25" s="33">
        <f t="shared" si="0"/>
        <v>27</v>
      </c>
      <c r="S25" s="37">
        <f t="shared" si="1"/>
        <v>50</v>
      </c>
      <c r="T25" s="25"/>
    </row>
    <row r="26" spans="1:20" s="6" customFormat="1" ht="15.75" x14ac:dyDescent="0.25">
      <c r="A26" s="8">
        <v>18</v>
      </c>
      <c r="B26" s="9" t="s">
        <v>59</v>
      </c>
      <c r="C26" s="9" t="s">
        <v>60</v>
      </c>
      <c r="D26" s="9" t="s">
        <v>53</v>
      </c>
      <c r="E26" s="21" t="s">
        <v>12</v>
      </c>
      <c r="F26" s="7" t="s">
        <v>13</v>
      </c>
      <c r="G26" s="10">
        <v>40072</v>
      </c>
      <c r="H26" s="7" t="s">
        <v>57</v>
      </c>
      <c r="I26" s="9" t="s">
        <v>58</v>
      </c>
      <c r="J26" s="21">
        <v>1</v>
      </c>
      <c r="K26" s="31">
        <v>0</v>
      </c>
      <c r="L26" s="31">
        <v>0</v>
      </c>
      <c r="M26" s="31">
        <v>4</v>
      </c>
      <c r="N26" s="31">
        <v>2</v>
      </c>
      <c r="O26" s="31">
        <v>6</v>
      </c>
      <c r="P26" s="31">
        <v>0</v>
      </c>
      <c r="Q26" s="32">
        <v>11</v>
      </c>
      <c r="R26" s="33">
        <f t="shared" si="0"/>
        <v>24</v>
      </c>
      <c r="S26" s="37">
        <f t="shared" si="1"/>
        <v>44.444444444444443</v>
      </c>
      <c r="T26" s="25"/>
    </row>
    <row r="27" spans="1:20" s="6" customFormat="1" ht="15.75" x14ac:dyDescent="0.25">
      <c r="A27" s="8">
        <v>19</v>
      </c>
      <c r="B27" s="11" t="s">
        <v>88</v>
      </c>
      <c r="C27" s="11" t="s">
        <v>69</v>
      </c>
      <c r="D27" s="11" t="s">
        <v>145</v>
      </c>
      <c r="E27" s="24" t="s">
        <v>34</v>
      </c>
      <c r="F27" s="7" t="s">
        <v>13</v>
      </c>
      <c r="G27" s="13">
        <v>39941</v>
      </c>
      <c r="H27" s="7" t="s">
        <v>141</v>
      </c>
      <c r="I27" s="11" t="s">
        <v>142</v>
      </c>
      <c r="J27" s="24">
        <v>2</v>
      </c>
      <c r="K27" s="31">
        <v>3</v>
      </c>
      <c r="L27" s="31">
        <v>2</v>
      </c>
      <c r="M27" s="31">
        <v>6</v>
      </c>
      <c r="N27" s="31">
        <v>2</v>
      </c>
      <c r="O27" s="31">
        <v>8</v>
      </c>
      <c r="P27" s="31">
        <v>0</v>
      </c>
      <c r="Q27" s="32">
        <v>0</v>
      </c>
      <c r="R27" s="33">
        <f t="shared" si="0"/>
        <v>23</v>
      </c>
      <c r="S27" s="37">
        <f t="shared" si="1"/>
        <v>42.592592592592595</v>
      </c>
      <c r="T27" s="25"/>
    </row>
    <row r="28" spans="1:20" s="6" customFormat="1" ht="15.75" x14ac:dyDescent="0.25">
      <c r="A28" s="8">
        <v>20</v>
      </c>
      <c r="B28" s="11" t="s">
        <v>138</v>
      </c>
      <c r="C28" s="11" t="s">
        <v>139</v>
      </c>
      <c r="D28" s="11" t="s">
        <v>140</v>
      </c>
      <c r="E28" s="24" t="s">
        <v>12</v>
      </c>
      <c r="F28" s="7" t="s">
        <v>13</v>
      </c>
      <c r="G28" s="10">
        <v>40359</v>
      </c>
      <c r="H28" s="7" t="s">
        <v>141</v>
      </c>
      <c r="I28" s="11" t="s">
        <v>142</v>
      </c>
      <c r="J28" s="36">
        <v>2</v>
      </c>
      <c r="K28" s="31">
        <v>3</v>
      </c>
      <c r="L28" s="31">
        <v>2</v>
      </c>
      <c r="M28" s="31">
        <v>6</v>
      </c>
      <c r="N28" s="31">
        <v>5</v>
      </c>
      <c r="O28" s="31">
        <v>2</v>
      </c>
      <c r="P28" s="31">
        <v>0</v>
      </c>
      <c r="Q28" s="32">
        <v>0</v>
      </c>
      <c r="R28" s="33">
        <f t="shared" si="0"/>
        <v>20</v>
      </c>
      <c r="S28" s="37">
        <f t="shared" si="1"/>
        <v>37.037037037037038</v>
      </c>
      <c r="T28" s="25"/>
    </row>
    <row r="29" spans="1:20" s="6" customFormat="1" ht="15.75" x14ac:dyDescent="0.25">
      <c r="A29" s="8">
        <v>21</v>
      </c>
      <c r="B29" s="11" t="s">
        <v>143</v>
      </c>
      <c r="C29" s="11" t="s">
        <v>116</v>
      </c>
      <c r="D29" s="11" t="s">
        <v>144</v>
      </c>
      <c r="E29" s="24" t="s">
        <v>34</v>
      </c>
      <c r="F29" s="7" t="s">
        <v>13</v>
      </c>
      <c r="G29" s="10">
        <v>39659</v>
      </c>
      <c r="H29" s="7" t="s">
        <v>141</v>
      </c>
      <c r="I29" s="11" t="s">
        <v>142</v>
      </c>
      <c r="J29" s="24">
        <v>2</v>
      </c>
      <c r="K29" s="31">
        <v>3</v>
      </c>
      <c r="L29" s="31">
        <v>1</v>
      </c>
      <c r="M29" s="31">
        <v>6</v>
      </c>
      <c r="N29" s="31">
        <v>5</v>
      </c>
      <c r="O29" s="31">
        <v>2</v>
      </c>
      <c r="P29" s="31">
        <v>0</v>
      </c>
      <c r="Q29" s="32">
        <v>0</v>
      </c>
      <c r="R29" s="33">
        <f t="shared" si="0"/>
        <v>19</v>
      </c>
      <c r="S29" s="37">
        <f t="shared" si="1"/>
        <v>35.185185185185183</v>
      </c>
      <c r="T29" s="25"/>
    </row>
    <row r="30" spans="1:20" s="6" customFormat="1" ht="15.75" x14ac:dyDescent="0.25">
      <c r="A30" s="8">
        <v>22</v>
      </c>
      <c r="B30" s="9" t="s">
        <v>61</v>
      </c>
      <c r="C30" s="9" t="s">
        <v>10</v>
      </c>
      <c r="D30" s="9" t="s">
        <v>62</v>
      </c>
      <c r="E30" s="21" t="s">
        <v>12</v>
      </c>
      <c r="F30" s="7" t="s">
        <v>13</v>
      </c>
      <c r="G30" s="10">
        <v>40026</v>
      </c>
      <c r="H30" s="7" t="s">
        <v>57</v>
      </c>
      <c r="I30" s="9" t="s">
        <v>58</v>
      </c>
      <c r="J30" s="21">
        <v>1</v>
      </c>
      <c r="K30" s="31">
        <v>0</v>
      </c>
      <c r="L30" s="31">
        <v>1</v>
      </c>
      <c r="M30" s="31">
        <v>6</v>
      </c>
      <c r="N30" s="31">
        <v>2</v>
      </c>
      <c r="O30" s="31">
        <v>6</v>
      </c>
      <c r="P30" s="31">
        <v>0</v>
      </c>
      <c r="Q30" s="32">
        <v>0</v>
      </c>
      <c r="R30" s="33">
        <f t="shared" si="0"/>
        <v>16</v>
      </c>
      <c r="S30" s="37">
        <f t="shared" si="1"/>
        <v>29.62962962962963</v>
      </c>
      <c r="T30" s="25"/>
    </row>
    <row r="31" spans="1:20" s="6" customFormat="1" ht="15.75" x14ac:dyDescent="0.25">
      <c r="A31" s="8">
        <v>23</v>
      </c>
      <c r="B31" s="8" t="s">
        <v>63</v>
      </c>
      <c r="C31" s="8" t="s">
        <v>64</v>
      </c>
      <c r="D31" s="8" t="s">
        <v>65</v>
      </c>
      <c r="E31" s="22" t="s">
        <v>12</v>
      </c>
      <c r="F31" s="7" t="s">
        <v>13</v>
      </c>
      <c r="G31" s="12">
        <v>40067</v>
      </c>
      <c r="H31" s="7" t="s">
        <v>57</v>
      </c>
      <c r="I31" s="9" t="s">
        <v>58</v>
      </c>
      <c r="J31" s="21">
        <v>0.5</v>
      </c>
      <c r="K31" s="31">
        <v>0</v>
      </c>
      <c r="L31" s="31">
        <v>0</v>
      </c>
      <c r="M31" s="31">
        <v>0</v>
      </c>
      <c r="N31" s="31">
        <v>2</v>
      </c>
      <c r="O31" s="31">
        <v>6</v>
      </c>
      <c r="P31" s="31">
        <v>0</v>
      </c>
      <c r="Q31" s="32">
        <v>0</v>
      </c>
      <c r="R31" s="33">
        <f t="shared" si="0"/>
        <v>8.5</v>
      </c>
      <c r="S31" s="37">
        <f t="shared" si="1"/>
        <v>15.74074074074074</v>
      </c>
      <c r="T31" s="25"/>
    </row>
    <row r="34" spans="9:9" ht="15.75" x14ac:dyDescent="0.25">
      <c r="I34" s="28" t="s">
        <v>275</v>
      </c>
    </row>
    <row r="35" spans="9:9" ht="15.75" x14ac:dyDescent="0.25">
      <c r="I35" s="28" t="s">
        <v>276</v>
      </c>
    </row>
    <row r="36" spans="9:9" ht="15.75" x14ac:dyDescent="0.25">
      <c r="I36" s="28" t="s">
        <v>277</v>
      </c>
    </row>
    <row r="37" spans="9:9" ht="15.75" x14ac:dyDescent="0.25">
      <c r="I37" s="28" t="s">
        <v>278</v>
      </c>
    </row>
    <row r="38" spans="9:9" ht="15.75" x14ac:dyDescent="0.25">
      <c r="I38" s="28" t="s">
        <v>279</v>
      </c>
    </row>
    <row r="39" spans="9:9" ht="15.75" x14ac:dyDescent="0.25">
      <c r="I39" s="28" t="s">
        <v>280</v>
      </c>
    </row>
  </sheetData>
  <sortState ref="A9:S31">
    <sortCondition descending="1" ref="R9:R31"/>
  </sortState>
  <phoneticPr fontId="2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tabSelected="1" topLeftCell="A2" workbookViewId="0">
      <selection activeCell="C21" sqref="C21"/>
    </sheetView>
  </sheetViews>
  <sheetFormatPr defaultRowHeight="15" x14ac:dyDescent="0.25"/>
  <cols>
    <col min="1" max="1" width="4.28515625" customWidth="1"/>
    <col min="2" max="2" width="14" customWidth="1"/>
    <col min="3" max="3" width="12.85546875" customWidth="1"/>
    <col min="4" max="4" width="15.7109375" customWidth="1"/>
    <col min="5" max="5" width="6.28515625" customWidth="1"/>
    <col min="6" max="6" width="10.5703125" customWidth="1"/>
    <col min="7" max="7" width="11.7109375" customWidth="1"/>
    <col min="8" max="8" width="26.5703125" customWidth="1"/>
    <col min="9" max="9" width="34.28515625" customWidth="1"/>
    <col min="10" max="10" width="6.42578125" customWidth="1"/>
    <col min="11" max="11" width="6.28515625" customWidth="1"/>
    <col min="12" max="12" width="5.7109375" customWidth="1"/>
    <col min="13" max="15" width="5.85546875" customWidth="1"/>
    <col min="16" max="16" width="6" customWidth="1"/>
    <col min="17" max="17" width="5.42578125" customWidth="1"/>
    <col min="18" max="18" width="5.7109375" customWidth="1"/>
    <col min="21" max="21" width="13.28515625" customWidth="1"/>
  </cols>
  <sheetData>
    <row r="2" spans="1:21" ht="15.75" x14ac:dyDescent="0.25">
      <c r="E2" s="2"/>
      <c r="F2" s="44" t="s">
        <v>254</v>
      </c>
      <c r="G2" s="44"/>
      <c r="H2" s="44"/>
      <c r="I2" s="2"/>
      <c r="J2" s="2"/>
    </row>
    <row r="3" spans="1:21" ht="15.75" x14ac:dyDescent="0.25">
      <c r="E3" s="3"/>
      <c r="F3" s="30" t="s">
        <v>282</v>
      </c>
      <c r="G3" s="30"/>
      <c r="H3" s="30"/>
      <c r="I3" s="3"/>
      <c r="J3" s="3"/>
    </row>
    <row r="4" spans="1:21" ht="15.75" x14ac:dyDescent="0.25">
      <c r="E4" s="3"/>
      <c r="F4" s="30"/>
      <c r="G4" s="30"/>
      <c r="H4" s="30"/>
      <c r="I4" s="3"/>
      <c r="J4" s="3"/>
    </row>
    <row r="5" spans="1:21" ht="15.75" x14ac:dyDescent="0.25">
      <c r="B5" s="4" t="s">
        <v>256</v>
      </c>
      <c r="C5" s="4" t="s">
        <v>260</v>
      </c>
      <c r="D5" s="1"/>
      <c r="G5" s="4"/>
      <c r="H5" s="4" t="s">
        <v>257</v>
      </c>
      <c r="I5" s="30">
        <v>10</v>
      </c>
    </row>
    <row r="6" spans="1:21" ht="15.75" x14ac:dyDescent="0.25">
      <c r="A6" s="4" t="s">
        <v>258</v>
      </c>
      <c r="B6" s="4"/>
      <c r="C6" s="43">
        <v>75</v>
      </c>
      <c r="D6" s="1"/>
      <c r="G6" s="5"/>
      <c r="H6" s="4" t="s">
        <v>259</v>
      </c>
      <c r="I6" s="42">
        <v>45624</v>
      </c>
    </row>
    <row r="7" spans="1:21" ht="15.75" x14ac:dyDescent="0.25">
      <c r="A7" s="4"/>
      <c r="B7" s="4"/>
      <c r="D7" s="1"/>
      <c r="G7" s="5"/>
      <c r="H7" s="4"/>
      <c r="I7" s="4"/>
      <c r="J7" s="1"/>
    </row>
    <row r="8" spans="1:21" s="6" customFormat="1" ht="47.25" x14ac:dyDescent="0.25">
      <c r="A8" s="20" t="s">
        <v>0</v>
      </c>
      <c r="B8" s="20" t="s">
        <v>1</v>
      </c>
      <c r="C8" s="20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19" t="s">
        <v>264</v>
      </c>
      <c r="K8" s="19" t="s">
        <v>265</v>
      </c>
      <c r="L8" s="19" t="s">
        <v>266</v>
      </c>
      <c r="M8" s="19" t="s">
        <v>267</v>
      </c>
      <c r="N8" s="26" t="s">
        <v>270</v>
      </c>
      <c r="O8" s="26" t="s">
        <v>271</v>
      </c>
      <c r="P8" s="26" t="s">
        <v>283</v>
      </c>
      <c r="Q8" s="26" t="s">
        <v>284</v>
      </c>
      <c r="R8" s="26" t="s">
        <v>285</v>
      </c>
      <c r="S8" s="27" t="s">
        <v>272</v>
      </c>
      <c r="T8" s="27" t="s">
        <v>273</v>
      </c>
      <c r="U8" s="48" t="s">
        <v>274</v>
      </c>
    </row>
    <row r="9" spans="1:21" s="6" customFormat="1" ht="15.75" x14ac:dyDescent="0.25">
      <c r="A9" s="57">
        <v>1</v>
      </c>
      <c r="B9" s="58" t="s">
        <v>250</v>
      </c>
      <c r="C9" s="76" t="s">
        <v>86</v>
      </c>
      <c r="D9" s="58" t="s">
        <v>190</v>
      </c>
      <c r="E9" s="59" t="s">
        <v>12</v>
      </c>
      <c r="F9" s="60" t="s">
        <v>13</v>
      </c>
      <c r="G9" s="61">
        <v>39744</v>
      </c>
      <c r="H9" s="60" t="s">
        <v>175</v>
      </c>
      <c r="I9" s="60" t="s">
        <v>251</v>
      </c>
      <c r="J9" s="62">
        <v>6</v>
      </c>
      <c r="K9" s="63">
        <v>5</v>
      </c>
      <c r="L9" s="63">
        <v>14</v>
      </c>
      <c r="M9" s="63">
        <v>7</v>
      </c>
      <c r="N9" s="63">
        <v>4</v>
      </c>
      <c r="O9" s="63">
        <v>11</v>
      </c>
      <c r="P9" s="63">
        <v>3</v>
      </c>
      <c r="Q9" s="63">
        <v>2</v>
      </c>
      <c r="R9" s="63">
        <v>5</v>
      </c>
      <c r="S9" s="64">
        <f t="shared" ref="S9:S31" si="0">SUM(J9:R9)</f>
        <v>57</v>
      </c>
      <c r="T9" s="65">
        <f t="shared" ref="T9:T31" si="1">S9*100/75</f>
        <v>76</v>
      </c>
      <c r="U9" s="66" t="s">
        <v>286</v>
      </c>
    </row>
    <row r="10" spans="1:21" s="6" customFormat="1" ht="15.75" x14ac:dyDescent="0.25">
      <c r="A10" s="57">
        <v>2</v>
      </c>
      <c r="B10" s="67" t="s">
        <v>79</v>
      </c>
      <c r="C10" s="77" t="s">
        <v>80</v>
      </c>
      <c r="D10" s="67" t="s">
        <v>81</v>
      </c>
      <c r="E10" s="68" t="s">
        <v>12</v>
      </c>
      <c r="F10" s="60" t="s">
        <v>13</v>
      </c>
      <c r="G10" s="69">
        <v>39523</v>
      </c>
      <c r="H10" s="60" t="s">
        <v>73</v>
      </c>
      <c r="I10" s="70" t="s">
        <v>58</v>
      </c>
      <c r="J10" s="71">
        <v>6</v>
      </c>
      <c r="K10" s="63">
        <v>5</v>
      </c>
      <c r="L10" s="63">
        <v>12</v>
      </c>
      <c r="M10" s="63">
        <v>1</v>
      </c>
      <c r="N10" s="63">
        <v>5</v>
      </c>
      <c r="O10" s="63">
        <v>11</v>
      </c>
      <c r="P10" s="63">
        <v>2</v>
      </c>
      <c r="Q10" s="63">
        <v>2</v>
      </c>
      <c r="R10" s="63">
        <v>6</v>
      </c>
      <c r="S10" s="64">
        <f t="shared" si="0"/>
        <v>50</v>
      </c>
      <c r="T10" s="65">
        <f t="shared" si="1"/>
        <v>66.666666666666671</v>
      </c>
      <c r="U10" s="75" t="s">
        <v>287</v>
      </c>
    </row>
    <row r="11" spans="1:21" s="6" customFormat="1" ht="15.75" x14ac:dyDescent="0.25">
      <c r="A11" s="57">
        <v>3</v>
      </c>
      <c r="B11" s="67" t="s">
        <v>219</v>
      </c>
      <c r="C11" s="78" t="s">
        <v>151</v>
      </c>
      <c r="D11" s="70" t="s">
        <v>18</v>
      </c>
      <c r="E11" s="62" t="s">
        <v>12</v>
      </c>
      <c r="F11" s="60" t="s">
        <v>13</v>
      </c>
      <c r="G11" s="69">
        <v>39819</v>
      </c>
      <c r="H11" s="72" t="s">
        <v>217</v>
      </c>
      <c r="I11" s="72" t="s">
        <v>218</v>
      </c>
      <c r="J11" s="73">
        <v>6</v>
      </c>
      <c r="K11" s="63">
        <v>5</v>
      </c>
      <c r="L11" s="63">
        <v>12</v>
      </c>
      <c r="M11" s="63">
        <v>4</v>
      </c>
      <c r="N11" s="63">
        <v>5</v>
      </c>
      <c r="O11" s="63">
        <v>11</v>
      </c>
      <c r="P11" s="63">
        <v>0</v>
      </c>
      <c r="Q11" s="63">
        <v>0</v>
      </c>
      <c r="R11" s="63">
        <v>5</v>
      </c>
      <c r="S11" s="64">
        <f t="shared" si="0"/>
        <v>48</v>
      </c>
      <c r="T11" s="65">
        <f t="shared" si="1"/>
        <v>64</v>
      </c>
      <c r="U11" s="75" t="s">
        <v>287</v>
      </c>
    </row>
    <row r="12" spans="1:21" s="6" customFormat="1" ht="15.75" x14ac:dyDescent="0.25">
      <c r="A12" s="57">
        <v>4</v>
      </c>
      <c r="B12" s="67" t="s">
        <v>138</v>
      </c>
      <c r="C12" s="79" t="s">
        <v>85</v>
      </c>
      <c r="D12" s="60" t="s">
        <v>81</v>
      </c>
      <c r="E12" s="62" t="s">
        <v>12</v>
      </c>
      <c r="F12" s="60" t="s">
        <v>13</v>
      </c>
      <c r="G12" s="69">
        <v>39594</v>
      </c>
      <c r="H12" s="72" t="s">
        <v>217</v>
      </c>
      <c r="I12" s="72" t="s">
        <v>218</v>
      </c>
      <c r="J12" s="74">
        <v>6</v>
      </c>
      <c r="K12" s="63">
        <v>2</v>
      </c>
      <c r="L12" s="63">
        <v>13</v>
      </c>
      <c r="M12" s="63">
        <v>1</v>
      </c>
      <c r="N12" s="63">
        <v>5</v>
      </c>
      <c r="O12" s="63">
        <v>6</v>
      </c>
      <c r="P12" s="63">
        <v>0</v>
      </c>
      <c r="Q12" s="63">
        <v>0</v>
      </c>
      <c r="R12" s="63">
        <v>5</v>
      </c>
      <c r="S12" s="64">
        <f t="shared" si="0"/>
        <v>38</v>
      </c>
      <c r="T12" s="65">
        <f t="shared" si="1"/>
        <v>50.666666666666664</v>
      </c>
      <c r="U12" s="75" t="s">
        <v>287</v>
      </c>
    </row>
    <row r="13" spans="1:21" s="6" customFormat="1" ht="15.75" x14ac:dyDescent="0.25">
      <c r="A13" s="23">
        <v>5</v>
      </c>
      <c r="B13" s="38" t="s">
        <v>181</v>
      </c>
      <c r="C13" s="80" t="s">
        <v>86</v>
      </c>
      <c r="D13" s="9" t="s">
        <v>182</v>
      </c>
      <c r="E13" s="21" t="s">
        <v>12</v>
      </c>
      <c r="F13" s="7" t="s">
        <v>13</v>
      </c>
      <c r="G13" s="10">
        <v>39843</v>
      </c>
      <c r="H13" s="7" t="s">
        <v>183</v>
      </c>
      <c r="I13" s="9" t="s">
        <v>184</v>
      </c>
      <c r="J13" s="41">
        <v>6</v>
      </c>
      <c r="K13" s="31">
        <v>4</v>
      </c>
      <c r="L13" s="31">
        <v>12</v>
      </c>
      <c r="M13" s="31">
        <v>1</v>
      </c>
      <c r="N13" s="31">
        <v>3</v>
      </c>
      <c r="O13" s="31">
        <v>11</v>
      </c>
      <c r="P13" s="31">
        <v>0</v>
      </c>
      <c r="Q13" s="31">
        <v>0</v>
      </c>
      <c r="R13" s="31">
        <v>0</v>
      </c>
      <c r="S13" s="45">
        <f t="shared" si="0"/>
        <v>37</v>
      </c>
      <c r="T13" s="46">
        <f t="shared" si="1"/>
        <v>49.333333333333336</v>
      </c>
      <c r="U13" s="49"/>
    </row>
    <row r="14" spans="1:21" s="6" customFormat="1" ht="15.75" x14ac:dyDescent="0.25">
      <c r="A14" s="23">
        <v>6</v>
      </c>
      <c r="B14" s="8" t="s">
        <v>130</v>
      </c>
      <c r="C14" s="81" t="s">
        <v>131</v>
      </c>
      <c r="D14" s="8" t="s">
        <v>132</v>
      </c>
      <c r="E14" s="22" t="s">
        <v>34</v>
      </c>
      <c r="F14" s="7" t="s">
        <v>13</v>
      </c>
      <c r="G14" s="12">
        <v>39756</v>
      </c>
      <c r="H14" s="7" t="s">
        <v>122</v>
      </c>
      <c r="I14" s="8" t="s">
        <v>123</v>
      </c>
      <c r="J14" s="21">
        <v>6</v>
      </c>
      <c r="K14" s="31">
        <v>5</v>
      </c>
      <c r="L14" s="31">
        <v>12</v>
      </c>
      <c r="M14" s="31">
        <v>2</v>
      </c>
      <c r="N14" s="31">
        <v>0</v>
      </c>
      <c r="O14" s="31">
        <v>5</v>
      </c>
      <c r="P14" s="31">
        <v>0</v>
      </c>
      <c r="Q14" s="31">
        <v>0</v>
      </c>
      <c r="R14" s="31">
        <v>6</v>
      </c>
      <c r="S14" s="45">
        <f t="shared" si="0"/>
        <v>36</v>
      </c>
      <c r="T14" s="46">
        <f t="shared" si="1"/>
        <v>48</v>
      </c>
      <c r="U14" s="49"/>
    </row>
    <row r="15" spans="1:21" s="6" customFormat="1" ht="15.75" x14ac:dyDescent="0.25">
      <c r="A15" s="23">
        <v>7</v>
      </c>
      <c r="B15" s="8" t="s">
        <v>54</v>
      </c>
      <c r="C15" s="81" t="s">
        <v>55</v>
      </c>
      <c r="D15" s="8" t="s">
        <v>56</v>
      </c>
      <c r="E15" s="22" t="s">
        <v>12</v>
      </c>
      <c r="F15" s="7" t="s">
        <v>13</v>
      </c>
      <c r="G15" s="12">
        <v>39793</v>
      </c>
      <c r="H15" s="7" t="s">
        <v>50</v>
      </c>
      <c r="I15" s="9" t="s">
        <v>48</v>
      </c>
      <c r="J15" s="21">
        <v>6</v>
      </c>
      <c r="K15" s="31">
        <v>3</v>
      </c>
      <c r="L15" s="31">
        <v>8</v>
      </c>
      <c r="M15" s="31">
        <v>0</v>
      </c>
      <c r="N15" s="31">
        <v>3</v>
      </c>
      <c r="O15" s="31">
        <v>11</v>
      </c>
      <c r="P15" s="31">
        <v>0</v>
      </c>
      <c r="Q15" s="31">
        <v>0</v>
      </c>
      <c r="R15" s="31">
        <v>3</v>
      </c>
      <c r="S15" s="45">
        <f t="shared" si="0"/>
        <v>34</v>
      </c>
      <c r="T15" s="46">
        <f t="shared" si="1"/>
        <v>45.333333333333336</v>
      </c>
      <c r="U15" s="49"/>
    </row>
    <row r="16" spans="1:21" s="6" customFormat="1" ht="15.75" x14ac:dyDescent="0.25">
      <c r="A16" s="23">
        <v>8</v>
      </c>
      <c r="B16" s="8" t="s">
        <v>214</v>
      </c>
      <c r="C16" s="82" t="s">
        <v>215</v>
      </c>
      <c r="D16" s="7" t="s">
        <v>216</v>
      </c>
      <c r="E16" s="21" t="s">
        <v>12</v>
      </c>
      <c r="F16" s="7" t="s">
        <v>13</v>
      </c>
      <c r="G16" s="12">
        <v>39731</v>
      </c>
      <c r="H16" s="38" t="s">
        <v>217</v>
      </c>
      <c r="I16" s="38" t="s">
        <v>218</v>
      </c>
      <c r="J16" s="21">
        <v>6</v>
      </c>
      <c r="K16" s="31">
        <v>4</v>
      </c>
      <c r="L16" s="31">
        <v>11</v>
      </c>
      <c r="M16" s="31">
        <v>4</v>
      </c>
      <c r="N16" s="31">
        <v>2</v>
      </c>
      <c r="O16" s="31">
        <v>2</v>
      </c>
      <c r="P16" s="31">
        <v>0</v>
      </c>
      <c r="Q16" s="31">
        <v>0</v>
      </c>
      <c r="R16" s="31">
        <v>5</v>
      </c>
      <c r="S16" s="45">
        <f t="shared" si="0"/>
        <v>34</v>
      </c>
      <c r="T16" s="46">
        <f t="shared" si="1"/>
        <v>45.333333333333336</v>
      </c>
      <c r="U16" s="49"/>
    </row>
    <row r="17" spans="1:21" s="6" customFormat="1" ht="15.75" x14ac:dyDescent="0.25">
      <c r="A17" s="23">
        <v>9</v>
      </c>
      <c r="B17" s="39" t="s">
        <v>263</v>
      </c>
      <c r="C17" s="83" t="s">
        <v>197</v>
      </c>
      <c r="D17" s="15" t="s">
        <v>72</v>
      </c>
      <c r="E17" s="41" t="s">
        <v>34</v>
      </c>
      <c r="F17" s="7" t="s">
        <v>13</v>
      </c>
      <c r="G17" s="40">
        <v>39762</v>
      </c>
      <c r="H17" s="7" t="s">
        <v>109</v>
      </c>
      <c r="I17" s="39" t="s">
        <v>107</v>
      </c>
      <c r="J17" s="21">
        <v>6</v>
      </c>
      <c r="K17" s="31">
        <v>3</v>
      </c>
      <c r="L17" s="31">
        <v>6</v>
      </c>
      <c r="M17" s="31">
        <v>1</v>
      </c>
      <c r="N17" s="31">
        <v>11</v>
      </c>
      <c r="O17" s="31">
        <v>6</v>
      </c>
      <c r="P17" s="31">
        <v>0</v>
      </c>
      <c r="Q17" s="31">
        <v>0</v>
      </c>
      <c r="R17" s="31">
        <v>0</v>
      </c>
      <c r="S17" s="45">
        <f t="shared" si="0"/>
        <v>33</v>
      </c>
      <c r="T17" s="46">
        <f t="shared" si="1"/>
        <v>44</v>
      </c>
      <c r="U17" s="49"/>
    </row>
    <row r="18" spans="1:21" s="6" customFormat="1" ht="15.75" x14ac:dyDescent="0.25">
      <c r="A18" s="23">
        <v>10</v>
      </c>
      <c r="B18" s="8" t="s">
        <v>82</v>
      </c>
      <c r="C18" s="81" t="s">
        <v>83</v>
      </c>
      <c r="D18" s="8" t="s">
        <v>84</v>
      </c>
      <c r="E18" s="22" t="s">
        <v>12</v>
      </c>
      <c r="F18" s="7" t="s">
        <v>13</v>
      </c>
      <c r="G18" s="12">
        <v>39736</v>
      </c>
      <c r="H18" s="7" t="s">
        <v>73</v>
      </c>
      <c r="I18" s="8" t="s">
        <v>58</v>
      </c>
      <c r="J18" s="18">
        <v>5</v>
      </c>
      <c r="K18" s="31">
        <v>5</v>
      </c>
      <c r="L18" s="31">
        <v>10</v>
      </c>
      <c r="M18" s="31">
        <v>0</v>
      </c>
      <c r="N18" s="31">
        <v>0</v>
      </c>
      <c r="O18" s="31">
        <v>11</v>
      </c>
      <c r="P18" s="31">
        <v>0</v>
      </c>
      <c r="Q18" s="31">
        <v>0</v>
      </c>
      <c r="R18" s="31">
        <v>0</v>
      </c>
      <c r="S18" s="45">
        <f t="shared" si="0"/>
        <v>31</v>
      </c>
      <c r="T18" s="46">
        <f t="shared" si="1"/>
        <v>41.333333333333336</v>
      </c>
      <c r="U18" s="49"/>
    </row>
    <row r="19" spans="1:21" s="6" customFormat="1" ht="15.75" x14ac:dyDescent="0.25">
      <c r="A19" s="23">
        <v>11</v>
      </c>
      <c r="B19" s="7" t="s">
        <v>188</v>
      </c>
      <c r="C19" s="82" t="s">
        <v>49</v>
      </c>
      <c r="D19" s="7" t="s">
        <v>189</v>
      </c>
      <c r="E19" s="18" t="s">
        <v>12</v>
      </c>
      <c r="F19" s="7" t="s">
        <v>187</v>
      </c>
      <c r="G19" s="10">
        <v>39713</v>
      </c>
      <c r="H19" s="7" t="s">
        <v>183</v>
      </c>
      <c r="I19" s="9" t="s">
        <v>184</v>
      </c>
      <c r="J19" s="47">
        <v>6</v>
      </c>
      <c r="K19" s="31">
        <v>5</v>
      </c>
      <c r="L19" s="31">
        <v>13</v>
      </c>
      <c r="M19" s="31">
        <v>5</v>
      </c>
      <c r="N19" s="31">
        <v>2</v>
      </c>
      <c r="O19" s="31">
        <v>0</v>
      </c>
      <c r="P19" s="31">
        <v>0</v>
      </c>
      <c r="Q19" s="31">
        <v>0</v>
      </c>
      <c r="R19" s="31">
        <v>0</v>
      </c>
      <c r="S19" s="45">
        <f t="shared" si="0"/>
        <v>31</v>
      </c>
      <c r="T19" s="46">
        <f t="shared" si="1"/>
        <v>41.333333333333336</v>
      </c>
      <c r="U19" s="49"/>
    </row>
    <row r="20" spans="1:21" s="6" customFormat="1" ht="15.75" x14ac:dyDescent="0.25">
      <c r="A20" s="23">
        <v>12</v>
      </c>
      <c r="B20" s="9" t="s">
        <v>120</v>
      </c>
      <c r="C20" s="80" t="s">
        <v>121</v>
      </c>
      <c r="D20" s="9" t="s">
        <v>67</v>
      </c>
      <c r="E20" s="21" t="s">
        <v>34</v>
      </c>
      <c r="F20" s="7" t="s">
        <v>13</v>
      </c>
      <c r="G20" s="10">
        <v>39496</v>
      </c>
      <c r="H20" s="7" t="s">
        <v>122</v>
      </c>
      <c r="I20" s="9" t="s">
        <v>123</v>
      </c>
      <c r="J20" s="21">
        <v>6</v>
      </c>
      <c r="K20" s="31">
        <v>4</v>
      </c>
      <c r="L20" s="31">
        <v>3</v>
      </c>
      <c r="M20" s="31">
        <v>0</v>
      </c>
      <c r="N20" s="31">
        <v>0</v>
      </c>
      <c r="O20" s="31">
        <v>11</v>
      </c>
      <c r="P20" s="31">
        <v>0</v>
      </c>
      <c r="Q20" s="31">
        <v>0</v>
      </c>
      <c r="R20" s="31">
        <v>6</v>
      </c>
      <c r="S20" s="45">
        <f t="shared" si="0"/>
        <v>30</v>
      </c>
      <c r="T20" s="46">
        <f t="shared" si="1"/>
        <v>40</v>
      </c>
      <c r="U20" s="49"/>
    </row>
    <row r="21" spans="1:21" s="6" customFormat="1" ht="15.75" x14ac:dyDescent="0.25">
      <c r="A21" s="23">
        <v>13</v>
      </c>
      <c r="B21" s="8" t="s">
        <v>133</v>
      </c>
      <c r="C21" s="81" t="s">
        <v>134</v>
      </c>
      <c r="D21" s="8" t="s">
        <v>124</v>
      </c>
      <c r="E21" s="22" t="s">
        <v>34</v>
      </c>
      <c r="F21" s="7" t="s">
        <v>13</v>
      </c>
      <c r="G21" s="12">
        <v>39867</v>
      </c>
      <c r="H21" s="7" t="s">
        <v>122</v>
      </c>
      <c r="I21" s="8" t="s">
        <v>123</v>
      </c>
      <c r="J21" s="47">
        <v>6</v>
      </c>
      <c r="K21" s="31">
        <v>4</v>
      </c>
      <c r="L21" s="31">
        <v>7</v>
      </c>
      <c r="M21" s="31">
        <v>2</v>
      </c>
      <c r="N21" s="31">
        <v>0</v>
      </c>
      <c r="O21" s="31">
        <v>11</v>
      </c>
      <c r="P21" s="31">
        <v>0</v>
      </c>
      <c r="Q21" s="31">
        <v>0</v>
      </c>
      <c r="R21" s="31">
        <v>0</v>
      </c>
      <c r="S21" s="45">
        <f t="shared" si="0"/>
        <v>30</v>
      </c>
      <c r="T21" s="46">
        <f t="shared" si="1"/>
        <v>40</v>
      </c>
      <c r="U21" s="49"/>
    </row>
    <row r="22" spans="1:21" s="6" customFormat="1" ht="15.75" x14ac:dyDescent="0.25">
      <c r="A22" s="23">
        <v>14</v>
      </c>
      <c r="B22" s="7" t="s">
        <v>31</v>
      </c>
      <c r="C22" s="82" t="s">
        <v>89</v>
      </c>
      <c r="D22" s="7" t="s">
        <v>248</v>
      </c>
      <c r="E22" s="35" t="s">
        <v>34</v>
      </c>
      <c r="F22" s="7" t="s">
        <v>13</v>
      </c>
      <c r="G22" s="10">
        <v>39741</v>
      </c>
      <c r="H22" s="7" t="s">
        <v>249</v>
      </c>
      <c r="I22" s="7" t="s">
        <v>123</v>
      </c>
      <c r="J22" s="21">
        <v>6</v>
      </c>
      <c r="K22" s="31">
        <v>2</v>
      </c>
      <c r="L22" s="31">
        <v>5</v>
      </c>
      <c r="M22" s="31">
        <v>0</v>
      </c>
      <c r="N22" s="31">
        <v>5</v>
      </c>
      <c r="O22" s="31">
        <v>11</v>
      </c>
      <c r="P22" s="31">
        <v>0</v>
      </c>
      <c r="Q22" s="31">
        <v>0</v>
      </c>
      <c r="R22" s="31">
        <v>0</v>
      </c>
      <c r="S22" s="45">
        <f t="shared" si="0"/>
        <v>29</v>
      </c>
      <c r="T22" s="46">
        <f t="shared" si="1"/>
        <v>38.666666666666664</v>
      </c>
      <c r="U22" s="49"/>
    </row>
    <row r="23" spans="1:21" s="6" customFormat="1" ht="15.75" x14ac:dyDescent="0.25">
      <c r="A23" s="23">
        <v>15</v>
      </c>
      <c r="B23" s="8" t="s">
        <v>128</v>
      </c>
      <c r="C23" s="81" t="s">
        <v>129</v>
      </c>
      <c r="D23" s="8" t="s">
        <v>67</v>
      </c>
      <c r="E23" s="22" t="s">
        <v>34</v>
      </c>
      <c r="F23" s="7" t="s">
        <v>13</v>
      </c>
      <c r="G23" s="12">
        <v>39651</v>
      </c>
      <c r="H23" s="7" t="s">
        <v>122</v>
      </c>
      <c r="I23" s="8" t="s">
        <v>123</v>
      </c>
      <c r="J23" s="21">
        <v>6</v>
      </c>
      <c r="K23" s="31">
        <v>3</v>
      </c>
      <c r="L23" s="31">
        <v>4</v>
      </c>
      <c r="M23" s="31">
        <v>0</v>
      </c>
      <c r="N23" s="31">
        <v>8</v>
      </c>
      <c r="O23" s="31">
        <v>0</v>
      </c>
      <c r="P23" s="31">
        <v>0</v>
      </c>
      <c r="Q23" s="31">
        <v>0</v>
      </c>
      <c r="R23" s="31">
        <v>6</v>
      </c>
      <c r="S23" s="45">
        <f t="shared" si="0"/>
        <v>27</v>
      </c>
      <c r="T23" s="46">
        <f t="shared" si="1"/>
        <v>36</v>
      </c>
      <c r="U23" s="49"/>
    </row>
    <row r="24" spans="1:21" s="6" customFormat="1" ht="15.75" x14ac:dyDescent="0.25">
      <c r="A24" s="23">
        <v>16</v>
      </c>
      <c r="B24" s="38" t="s">
        <v>185</v>
      </c>
      <c r="C24" s="80" t="s">
        <v>186</v>
      </c>
      <c r="D24" s="9" t="s">
        <v>103</v>
      </c>
      <c r="E24" s="21" t="s">
        <v>12</v>
      </c>
      <c r="F24" s="7" t="s">
        <v>187</v>
      </c>
      <c r="G24" s="10">
        <v>39759</v>
      </c>
      <c r="H24" s="7" t="s">
        <v>183</v>
      </c>
      <c r="I24" s="9" t="s">
        <v>184</v>
      </c>
      <c r="J24" s="34">
        <v>6</v>
      </c>
      <c r="K24" s="31">
        <v>5</v>
      </c>
      <c r="L24" s="31">
        <v>5</v>
      </c>
      <c r="M24" s="31">
        <v>10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45">
        <f t="shared" si="0"/>
        <v>26</v>
      </c>
      <c r="T24" s="46">
        <f t="shared" si="1"/>
        <v>34.666666666666664</v>
      </c>
      <c r="U24" s="49"/>
    </row>
    <row r="25" spans="1:21" s="6" customFormat="1" ht="15.75" x14ac:dyDescent="0.25">
      <c r="A25" s="23">
        <v>17</v>
      </c>
      <c r="B25" s="9" t="s">
        <v>70</v>
      </c>
      <c r="C25" s="80" t="s">
        <v>71</v>
      </c>
      <c r="D25" s="9" t="s">
        <v>72</v>
      </c>
      <c r="E25" s="21" t="s">
        <v>34</v>
      </c>
      <c r="F25" s="7" t="s">
        <v>13</v>
      </c>
      <c r="G25" s="10">
        <v>39657</v>
      </c>
      <c r="H25" s="7" t="s">
        <v>73</v>
      </c>
      <c r="I25" s="9" t="s">
        <v>58</v>
      </c>
      <c r="J25" s="21">
        <v>6</v>
      </c>
      <c r="K25" s="31">
        <v>4</v>
      </c>
      <c r="L25" s="31">
        <v>0</v>
      </c>
      <c r="M25" s="31">
        <v>0</v>
      </c>
      <c r="N25" s="31">
        <v>11</v>
      </c>
      <c r="O25" s="31">
        <v>0</v>
      </c>
      <c r="P25" s="31">
        <v>0</v>
      </c>
      <c r="Q25" s="31">
        <v>0</v>
      </c>
      <c r="R25" s="31">
        <v>0</v>
      </c>
      <c r="S25" s="45">
        <f t="shared" si="0"/>
        <v>21</v>
      </c>
      <c r="T25" s="46">
        <f t="shared" si="1"/>
        <v>28</v>
      </c>
      <c r="U25" s="49"/>
    </row>
    <row r="26" spans="1:21" s="6" customFormat="1" ht="15.75" x14ac:dyDescent="0.25">
      <c r="A26" s="23">
        <v>18</v>
      </c>
      <c r="B26" s="8" t="s">
        <v>51</v>
      </c>
      <c r="C26" s="81" t="s">
        <v>52</v>
      </c>
      <c r="D26" s="8" t="s">
        <v>53</v>
      </c>
      <c r="E26" s="22" t="s">
        <v>12</v>
      </c>
      <c r="F26" s="7" t="s">
        <v>13</v>
      </c>
      <c r="G26" s="12">
        <v>39577</v>
      </c>
      <c r="H26" s="7" t="s">
        <v>50</v>
      </c>
      <c r="I26" s="9" t="s">
        <v>48</v>
      </c>
      <c r="J26" s="21">
        <v>5</v>
      </c>
      <c r="K26" s="31">
        <v>4</v>
      </c>
      <c r="L26" s="31">
        <v>11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45">
        <f t="shared" si="0"/>
        <v>20</v>
      </c>
      <c r="T26" s="46">
        <f t="shared" si="1"/>
        <v>26.666666666666668</v>
      </c>
      <c r="U26" s="49"/>
    </row>
    <row r="27" spans="1:21" s="6" customFormat="1" ht="15.75" x14ac:dyDescent="0.25">
      <c r="A27" s="23">
        <v>19</v>
      </c>
      <c r="B27" s="9" t="s">
        <v>77</v>
      </c>
      <c r="C27" s="80" t="s">
        <v>78</v>
      </c>
      <c r="D27" s="9" t="s">
        <v>67</v>
      </c>
      <c r="E27" s="21" t="s">
        <v>34</v>
      </c>
      <c r="F27" s="7" t="s">
        <v>13</v>
      </c>
      <c r="G27" s="10">
        <v>39677</v>
      </c>
      <c r="H27" s="7" t="s">
        <v>73</v>
      </c>
      <c r="I27" s="9" t="s">
        <v>58</v>
      </c>
      <c r="J27" s="34">
        <v>6</v>
      </c>
      <c r="K27" s="31">
        <v>2</v>
      </c>
      <c r="L27" s="31">
        <v>3</v>
      </c>
      <c r="M27" s="31">
        <v>1</v>
      </c>
      <c r="N27" s="31">
        <v>5</v>
      </c>
      <c r="O27" s="31">
        <v>0</v>
      </c>
      <c r="P27" s="31">
        <v>0</v>
      </c>
      <c r="Q27" s="31">
        <v>0</v>
      </c>
      <c r="R27" s="31">
        <v>0</v>
      </c>
      <c r="S27" s="45">
        <f t="shared" si="0"/>
        <v>17</v>
      </c>
      <c r="T27" s="46">
        <f t="shared" si="1"/>
        <v>22.666666666666668</v>
      </c>
      <c r="U27" s="49"/>
    </row>
    <row r="28" spans="1:21" s="6" customFormat="1" ht="15.75" x14ac:dyDescent="0.25">
      <c r="A28" s="23">
        <v>20</v>
      </c>
      <c r="B28" s="9" t="s">
        <v>35</v>
      </c>
      <c r="C28" s="80" t="s">
        <v>36</v>
      </c>
      <c r="D28" s="9" t="s">
        <v>37</v>
      </c>
      <c r="E28" s="21" t="s">
        <v>12</v>
      </c>
      <c r="F28" s="7" t="s">
        <v>13</v>
      </c>
      <c r="G28" s="10">
        <v>37690</v>
      </c>
      <c r="H28" s="7" t="s">
        <v>14</v>
      </c>
      <c r="I28" s="9" t="s">
        <v>15</v>
      </c>
      <c r="J28" s="34">
        <v>4</v>
      </c>
      <c r="K28" s="31">
        <v>3</v>
      </c>
      <c r="L28" s="31">
        <v>6</v>
      </c>
      <c r="M28" s="31">
        <v>2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45">
        <f t="shared" si="0"/>
        <v>15</v>
      </c>
      <c r="T28" s="46">
        <f t="shared" si="1"/>
        <v>20</v>
      </c>
      <c r="U28" s="49"/>
    </row>
    <row r="29" spans="1:21" s="6" customFormat="1" ht="15.75" x14ac:dyDescent="0.25">
      <c r="A29" s="23">
        <v>21</v>
      </c>
      <c r="B29" s="9" t="s">
        <v>31</v>
      </c>
      <c r="C29" s="80" t="s">
        <v>32</v>
      </c>
      <c r="D29" s="9" t="s">
        <v>33</v>
      </c>
      <c r="E29" s="21" t="s">
        <v>34</v>
      </c>
      <c r="F29" s="7" t="s">
        <v>13</v>
      </c>
      <c r="G29" s="10">
        <v>39905</v>
      </c>
      <c r="H29" s="7" t="s">
        <v>14</v>
      </c>
      <c r="I29" s="9" t="s">
        <v>15</v>
      </c>
      <c r="J29" s="21">
        <v>6</v>
      </c>
      <c r="K29" s="31">
        <v>3</v>
      </c>
      <c r="L29" s="31">
        <v>3</v>
      </c>
      <c r="M29" s="31">
        <v>0</v>
      </c>
      <c r="N29" s="31">
        <v>2</v>
      </c>
      <c r="O29" s="31">
        <v>0</v>
      </c>
      <c r="P29" s="31">
        <v>0</v>
      </c>
      <c r="Q29" s="31">
        <v>0</v>
      </c>
      <c r="R29" s="31">
        <v>0</v>
      </c>
      <c r="S29" s="45">
        <f t="shared" si="0"/>
        <v>14</v>
      </c>
      <c r="T29" s="46">
        <f t="shared" si="1"/>
        <v>18.666666666666668</v>
      </c>
      <c r="U29" s="49"/>
    </row>
    <row r="30" spans="1:21" s="6" customFormat="1" ht="15.75" x14ac:dyDescent="0.25">
      <c r="A30" s="23">
        <v>22</v>
      </c>
      <c r="B30" s="8" t="s">
        <v>125</v>
      </c>
      <c r="C30" s="81" t="s">
        <v>126</v>
      </c>
      <c r="D30" s="8" t="s">
        <v>127</v>
      </c>
      <c r="E30" s="22" t="s">
        <v>12</v>
      </c>
      <c r="F30" s="7" t="s">
        <v>13</v>
      </c>
      <c r="G30" s="12">
        <v>39877</v>
      </c>
      <c r="H30" s="7" t="s">
        <v>122</v>
      </c>
      <c r="I30" s="9" t="s">
        <v>123</v>
      </c>
      <c r="J30" s="18">
        <v>6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6</v>
      </c>
      <c r="S30" s="45">
        <f t="shared" si="0"/>
        <v>12</v>
      </c>
      <c r="T30" s="46">
        <f t="shared" si="1"/>
        <v>16</v>
      </c>
      <c r="U30" s="49"/>
    </row>
    <row r="31" spans="1:21" s="6" customFormat="1" ht="15.75" x14ac:dyDescent="0.25">
      <c r="A31" s="23">
        <v>23</v>
      </c>
      <c r="B31" s="9" t="s">
        <v>74</v>
      </c>
      <c r="C31" s="80" t="s">
        <v>75</v>
      </c>
      <c r="D31" s="9" t="s">
        <v>76</v>
      </c>
      <c r="E31" s="21" t="s">
        <v>34</v>
      </c>
      <c r="F31" s="7" t="s">
        <v>13</v>
      </c>
      <c r="G31" s="10">
        <v>39733</v>
      </c>
      <c r="H31" s="7" t="s">
        <v>73</v>
      </c>
      <c r="I31" s="9" t="s">
        <v>58</v>
      </c>
      <c r="J31" s="47">
        <v>6</v>
      </c>
      <c r="K31" s="31">
        <v>3</v>
      </c>
      <c r="L31" s="31">
        <v>3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45">
        <f t="shared" si="0"/>
        <v>12</v>
      </c>
      <c r="T31" s="46">
        <f t="shared" si="1"/>
        <v>16</v>
      </c>
      <c r="U31" s="49"/>
    </row>
    <row r="35" spans="8:8" ht="15.75" x14ac:dyDescent="0.25">
      <c r="H35" s="28" t="s">
        <v>275</v>
      </c>
    </row>
    <row r="36" spans="8:8" ht="15.75" x14ac:dyDescent="0.25">
      <c r="H36" s="28" t="s">
        <v>276</v>
      </c>
    </row>
    <row r="37" spans="8:8" ht="15.75" x14ac:dyDescent="0.25">
      <c r="H37" s="28" t="s">
        <v>277</v>
      </c>
    </row>
    <row r="38" spans="8:8" ht="15.75" x14ac:dyDescent="0.25">
      <c r="H38" s="28" t="s">
        <v>278</v>
      </c>
    </row>
    <row r="39" spans="8:8" ht="15.75" x14ac:dyDescent="0.25">
      <c r="H39" s="28" t="s">
        <v>279</v>
      </c>
    </row>
    <row r="40" spans="8:8" ht="15.75" x14ac:dyDescent="0.25">
      <c r="H40" s="28" t="s">
        <v>280</v>
      </c>
    </row>
  </sheetData>
  <sortState ref="A9:T31">
    <sortCondition descending="1" ref="S9:S31"/>
  </sortState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2"/>
  <sheetViews>
    <sheetView workbookViewId="0">
      <selection activeCell="X17" sqref="X17"/>
    </sheetView>
  </sheetViews>
  <sheetFormatPr defaultRowHeight="15" x14ac:dyDescent="0.25"/>
  <cols>
    <col min="1" max="1" width="4.140625" customWidth="1"/>
    <col min="2" max="2" width="14" customWidth="1"/>
    <col min="3" max="3" width="10.7109375" customWidth="1"/>
    <col min="4" max="4" width="16.7109375" customWidth="1"/>
    <col min="5" max="5" width="4.7109375" customWidth="1"/>
    <col min="6" max="7" width="11.28515625" bestFit="1" customWidth="1"/>
    <col min="8" max="8" width="26" customWidth="1"/>
    <col min="9" max="9" width="35.140625" customWidth="1"/>
    <col min="10" max="10" width="5.5703125" customWidth="1"/>
    <col min="11" max="11" width="5.7109375" customWidth="1"/>
    <col min="12" max="12" width="5.140625" customWidth="1"/>
    <col min="13" max="14" width="5.7109375" customWidth="1"/>
    <col min="15" max="15" width="5.85546875" customWidth="1"/>
    <col min="16" max="16" width="6.140625" customWidth="1"/>
    <col min="17" max="18" width="5.5703125" customWidth="1"/>
    <col min="21" max="21" width="13.7109375" customWidth="1"/>
  </cols>
  <sheetData>
    <row r="2" spans="1:21" ht="15.75" x14ac:dyDescent="0.25">
      <c r="A2" s="28"/>
      <c r="B2" s="28"/>
      <c r="C2" s="28"/>
      <c r="D2" s="28"/>
      <c r="E2" s="2"/>
      <c r="F2" s="2" t="s">
        <v>254</v>
      </c>
      <c r="G2" s="2"/>
      <c r="H2" s="2"/>
      <c r="I2" s="2"/>
      <c r="J2" s="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ht="15.75" x14ac:dyDescent="0.25">
      <c r="A3" s="28"/>
      <c r="B3" s="28"/>
      <c r="C3" s="28"/>
      <c r="D3" s="28"/>
      <c r="E3" s="3"/>
      <c r="F3" s="3" t="s">
        <v>255</v>
      </c>
      <c r="G3" s="3"/>
      <c r="H3" s="3"/>
      <c r="I3" s="3"/>
      <c r="J3" s="3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5.75" x14ac:dyDescent="0.25">
      <c r="A4" s="28"/>
      <c r="B4" s="4" t="s">
        <v>256</v>
      </c>
      <c r="C4" s="4" t="s">
        <v>260</v>
      </c>
      <c r="D4" s="1"/>
      <c r="E4" s="28"/>
      <c r="F4" s="28"/>
      <c r="G4" s="4"/>
      <c r="H4" s="4"/>
      <c r="I4" s="4" t="s">
        <v>257</v>
      </c>
      <c r="J4" s="54">
        <v>11</v>
      </c>
      <c r="K4" s="55"/>
      <c r="L4" s="55"/>
      <c r="M4" s="28"/>
      <c r="N4" s="28"/>
      <c r="O4" s="28"/>
      <c r="P4" s="28"/>
      <c r="Q4" s="28"/>
      <c r="R4" s="28"/>
      <c r="S4" s="28"/>
      <c r="T4" s="28"/>
      <c r="U4" s="28"/>
    </row>
    <row r="5" spans="1:21" ht="15.75" x14ac:dyDescent="0.25">
      <c r="A5" s="28"/>
      <c r="B5" s="4" t="s">
        <v>258</v>
      </c>
      <c r="C5" s="4"/>
      <c r="D5" s="29">
        <v>75</v>
      </c>
      <c r="E5" s="28"/>
      <c r="F5" s="28"/>
      <c r="G5" s="5"/>
      <c r="H5" s="4"/>
      <c r="I5" s="4" t="s">
        <v>259</v>
      </c>
      <c r="J5" s="54" t="s">
        <v>281</v>
      </c>
      <c r="K5" s="55"/>
      <c r="L5" s="55"/>
      <c r="M5" s="28"/>
      <c r="N5" s="28"/>
      <c r="O5" s="28"/>
      <c r="P5" s="28"/>
      <c r="Q5" s="28"/>
      <c r="R5" s="28"/>
      <c r="S5" s="28"/>
      <c r="T5" s="28"/>
      <c r="U5" s="28"/>
    </row>
    <row r="6" spans="1:21" s="6" customFormat="1" ht="63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264</v>
      </c>
      <c r="K6" s="20" t="s">
        <v>265</v>
      </c>
      <c r="L6" s="20" t="s">
        <v>266</v>
      </c>
      <c r="M6" s="20" t="s">
        <v>267</v>
      </c>
      <c r="N6" s="27" t="s">
        <v>270</v>
      </c>
      <c r="O6" s="27" t="s">
        <v>271</v>
      </c>
      <c r="P6" s="27" t="s">
        <v>283</v>
      </c>
      <c r="Q6" s="27" t="s">
        <v>284</v>
      </c>
      <c r="R6" s="27" t="s">
        <v>285</v>
      </c>
      <c r="S6" s="27" t="s">
        <v>272</v>
      </c>
      <c r="T6" s="27" t="s">
        <v>273</v>
      </c>
      <c r="U6" s="48" t="s">
        <v>274</v>
      </c>
    </row>
    <row r="7" spans="1:21" s="6" customFormat="1" ht="15.75" x14ac:dyDescent="0.25">
      <c r="A7" s="68">
        <v>1</v>
      </c>
      <c r="B7" s="67" t="s">
        <v>135</v>
      </c>
      <c r="C7" s="67" t="s">
        <v>136</v>
      </c>
      <c r="D7" s="67" t="s">
        <v>137</v>
      </c>
      <c r="E7" s="62" t="s">
        <v>34</v>
      </c>
      <c r="F7" s="60" t="s">
        <v>13</v>
      </c>
      <c r="G7" s="69">
        <v>39349</v>
      </c>
      <c r="H7" s="60" t="s">
        <v>113</v>
      </c>
      <c r="I7" s="67" t="s">
        <v>114</v>
      </c>
      <c r="J7" s="84">
        <v>6</v>
      </c>
      <c r="K7" s="63">
        <v>4</v>
      </c>
      <c r="L7" s="63">
        <v>14</v>
      </c>
      <c r="M7" s="63">
        <v>7</v>
      </c>
      <c r="N7" s="63">
        <v>8</v>
      </c>
      <c r="O7" s="63">
        <v>11</v>
      </c>
      <c r="P7" s="63">
        <v>0</v>
      </c>
      <c r="Q7" s="63">
        <v>0</v>
      </c>
      <c r="R7" s="63">
        <v>0</v>
      </c>
      <c r="S7" s="64">
        <f t="shared" ref="S7:S42" si="0">SUM(J7:R7)</f>
        <v>50</v>
      </c>
      <c r="T7" s="64">
        <f t="shared" ref="T7:T42" si="1">S7*100/75</f>
        <v>66.666666666666671</v>
      </c>
      <c r="U7" s="96" t="s">
        <v>286</v>
      </c>
    </row>
    <row r="8" spans="1:21" s="6" customFormat="1" ht="15.75" x14ac:dyDescent="0.25">
      <c r="A8" s="68">
        <v>2</v>
      </c>
      <c r="B8" s="67" t="s">
        <v>206</v>
      </c>
      <c r="C8" s="67" t="s">
        <v>207</v>
      </c>
      <c r="D8" s="67" t="s">
        <v>208</v>
      </c>
      <c r="E8" s="85" t="s">
        <v>34</v>
      </c>
      <c r="F8" s="60" t="s">
        <v>13</v>
      </c>
      <c r="G8" s="86">
        <v>39502</v>
      </c>
      <c r="H8" s="87" t="s">
        <v>200</v>
      </c>
      <c r="I8" s="67" t="s">
        <v>201</v>
      </c>
      <c r="J8" s="88">
        <v>6</v>
      </c>
      <c r="K8" s="63">
        <v>5</v>
      </c>
      <c r="L8" s="63">
        <v>12</v>
      </c>
      <c r="M8" s="63">
        <v>5</v>
      </c>
      <c r="N8" s="63">
        <v>6</v>
      </c>
      <c r="O8" s="63">
        <v>11</v>
      </c>
      <c r="P8" s="63">
        <v>0</v>
      </c>
      <c r="Q8" s="63">
        <v>0</v>
      </c>
      <c r="R8" s="63">
        <v>2</v>
      </c>
      <c r="S8" s="64">
        <f t="shared" si="0"/>
        <v>47</v>
      </c>
      <c r="T8" s="64">
        <f t="shared" si="1"/>
        <v>62.666666666666664</v>
      </c>
      <c r="U8" s="96" t="s">
        <v>287</v>
      </c>
    </row>
    <row r="9" spans="1:21" s="6" customFormat="1" ht="15.75" x14ac:dyDescent="0.25">
      <c r="A9" s="68">
        <v>3</v>
      </c>
      <c r="B9" s="72" t="s">
        <v>191</v>
      </c>
      <c r="C9" s="70" t="s">
        <v>192</v>
      </c>
      <c r="D9" s="70" t="s">
        <v>67</v>
      </c>
      <c r="E9" s="62" t="s">
        <v>34</v>
      </c>
      <c r="F9" s="60" t="s">
        <v>13</v>
      </c>
      <c r="G9" s="89">
        <v>39237</v>
      </c>
      <c r="H9" s="60" t="s">
        <v>183</v>
      </c>
      <c r="I9" s="70" t="s">
        <v>184</v>
      </c>
      <c r="J9" s="62">
        <v>6</v>
      </c>
      <c r="K9" s="63">
        <v>0</v>
      </c>
      <c r="L9" s="63">
        <v>13</v>
      </c>
      <c r="M9" s="63">
        <v>3</v>
      </c>
      <c r="N9" s="63">
        <v>11</v>
      </c>
      <c r="O9" s="63">
        <v>6</v>
      </c>
      <c r="P9" s="63">
        <v>0</v>
      </c>
      <c r="Q9" s="63">
        <v>0</v>
      </c>
      <c r="R9" s="63">
        <v>6</v>
      </c>
      <c r="S9" s="64">
        <f t="shared" si="0"/>
        <v>45</v>
      </c>
      <c r="T9" s="64">
        <f t="shared" si="1"/>
        <v>60</v>
      </c>
      <c r="U9" s="96" t="s">
        <v>287</v>
      </c>
    </row>
    <row r="10" spans="1:21" s="6" customFormat="1" ht="15.75" x14ac:dyDescent="0.25">
      <c r="A10" s="68">
        <v>4</v>
      </c>
      <c r="B10" s="90" t="s">
        <v>262</v>
      </c>
      <c r="C10" s="90" t="s">
        <v>152</v>
      </c>
      <c r="D10" s="91" t="s">
        <v>228</v>
      </c>
      <c r="E10" s="57" t="s">
        <v>34</v>
      </c>
      <c r="F10" s="60" t="s">
        <v>13</v>
      </c>
      <c r="G10" s="92">
        <v>39400</v>
      </c>
      <c r="H10" s="90" t="s">
        <v>108</v>
      </c>
      <c r="I10" s="90" t="s">
        <v>110</v>
      </c>
      <c r="J10" s="62">
        <v>6</v>
      </c>
      <c r="K10" s="63">
        <v>4</v>
      </c>
      <c r="L10" s="63">
        <v>5</v>
      </c>
      <c r="M10" s="63">
        <v>1</v>
      </c>
      <c r="N10" s="63">
        <v>11</v>
      </c>
      <c r="O10" s="63">
        <v>11</v>
      </c>
      <c r="P10" s="63">
        <v>0</v>
      </c>
      <c r="Q10" s="63">
        <v>0</v>
      </c>
      <c r="R10" s="63">
        <v>6</v>
      </c>
      <c r="S10" s="64">
        <f t="shared" si="0"/>
        <v>44</v>
      </c>
      <c r="T10" s="64">
        <f t="shared" si="1"/>
        <v>58.666666666666664</v>
      </c>
      <c r="U10" s="96" t="s">
        <v>287</v>
      </c>
    </row>
    <row r="11" spans="1:21" s="6" customFormat="1" ht="15.75" x14ac:dyDescent="0.25">
      <c r="A11" s="68">
        <v>5</v>
      </c>
      <c r="B11" s="70" t="s">
        <v>171</v>
      </c>
      <c r="C11" s="70" t="s">
        <v>172</v>
      </c>
      <c r="D11" s="70" t="s">
        <v>27</v>
      </c>
      <c r="E11" s="62" t="s">
        <v>12</v>
      </c>
      <c r="F11" s="60" t="s">
        <v>13</v>
      </c>
      <c r="G11" s="89">
        <v>39216</v>
      </c>
      <c r="H11" s="60" t="s">
        <v>169</v>
      </c>
      <c r="I11" s="70" t="s">
        <v>170</v>
      </c>
      <c r="J11" s="62">
        <v>6</v>
      </c>
      <c r="K11" s="63">
        <v>3</v>
      </c>
      <c r="L11" s="63">
        <v>9</v>
      </c>
      <c r="M11" s="63">
        <v>5</v>
      </c>
      <c r="N11" s="63">
        <v>11</v>
      </c>
      <c r="O11" s="63">
        <v>6</v>
      </c>
      <c r="P11" s="63">
        <v>0</v>
      </c>
      <c r="Q11" s="63">
        <v>0</v>
      </c>
      <c r="R11" s="63">
        <v>0</v>
      </c>
      <c r="S11" s="64">
        <f t="shared" si="0"/>
        <v>40</v>
      </c>
      <c r="T11" s="64">
        <f t="shared" si="1"/>
        <v>53.333333333333336</v>
      </c>
      <c r="U11" s="96" t="s">
        <v>287</v>
      </c>
    </row>
    <row r="12" spans="1:21" s="6" customFormat="1" ht="15.75" x14ac:dyDescent="0.25">
      <c r="A12" s="68">
        <v>6</v>
      </c>
      <c r="B12" s="67" t="s">
        <v>223</v>
      </c>
      <c r="C12" s="70" t="s">
        <v>224</v>
      </c>
      <c r="D12" s="70" t="s">
        <v>225</v>
      </c>
      <c r="E12" s="68" t="s">
        <v>34</v>
      </c>
      <c r="F12" s="60" t="s">
        <v>13</v>
      </c>
      <c r="G12" s="69">
        <v>39516</v>
      </c>
      <c r="H12" s="72" t="s">
        <v>217</v>
      </c>
      <c r="I12" s="72" t="s">
        <v>218</v>
      </c>
      <c r="J12" s="88">
        <v>6</v>
      </c>
      <c r="K12" s="63">
        <v>4</v>
      </c>
      <c r="L12" s="63">
        <v>10</v>
      </c>
      <c r="M12" s="63">
        <v>2</v>
      </c>
      <c r="N12" s="63">
        <v>0</v>
      </c>
      <c r="O12" s="63">
        <v>11</v>
      </c>
      <c r="P12" s="63">
        <v>0</v>
      </c>
      <c r="Q12" s="63">
        <v>0</v>
      </c>
      <c r="R12" s="63">
        <v>6</v>
      </c>
      <c r="S12" s="64">
        <f t="shared" si="0"/>
        <v>39</v>
      </c>
      <c r="T12" s="64">
        <f t="shared" si="1"/>
        <v>52</v>
      </c>
      <c r="U12" s="96" t="s">
        <v>287</v>
      </c>
    </row>
    <row r="13" spans="1:21" s="6" customFormat="1" ht="15.75" x14ac:dyDescent="0.25">
      <c r="A13" s="22">
        <v>7</v>
      </c>
      <c r="B13" s="8" t="s">
        <v>238</v>
      </c>
      <c r="C13" s="8" t="s">
        <v>239</v>
      </c>
      <c r="D13" s="8" t="s">
        <v>127</v>
      </c>
      <c r="E13" s="22" t="s">
        <v>12</v>
      </c>
      <c r="F13" s="7" t="s">
        <v>13</v>
      </c>
      <c r="G13" s="12">
        <v>39451</v>
      </c>
      <c r="H13" s="7" t="s">
        <v>229</v>
      </c>
      <c r="I13" s="9" t="s">
        <v>232</v>
      </c>
      <c r="J13" s="35">
        <v>5</v>
      </c>
      <c r="K13" s="31">
        <v>4</v>
      </c>
      <c r="L13" s="31">
        <v>10</v>
      </c>
      <c r="M13" s="31">
        <v>2</v>
      </c>
      <c r="N13" s="31">
        <v>2</v>
      </c>
      <c r="O13" s="31">
        <v>11</v>
      </c>
      <c r="P13" s="31">
        <v>0</v>
      </c>
      <c r="Q13" s="31">
        <v>0</v>
      </c>
      <c r="R13" s="31">
        <v>3</v>
      </c>
      <c r="S13" s="45">
        <f t="shared" si="0"/>
        <v>37</v>
      </c>
      <c r="T13" s="45">
        <f t="shared" si="1"/>
        <v>49.333333333333336</v>
      </c>
      <c r="U13" s="31"/>
    </row>
    <row r="14" spans="1:21" s="6" customFormat="1" ht="15.75" x14ac:dyDescent="0.25">
      <c r="A14" s="22">
        <v>8</v>
      </c>
      <c r="B14" s="39" t="s">
        <v>261</v>
      </c>
      <c r="C14" s="39" t="s">
        <v>38</v>
      </c>
      <c r="D14" s="15" t="s">
        <v>53</v>
      </c>
      <c r="E14" s="23" t="s">
        <v>34</v>
      </c>
      <c r="F14" s="7" t="s">
        <v>13</v>
      </c>
      <c r="G14" s="40">
        <v>39162</v>
      </c>
      <c r="H14" s="39" t="s">
        <v>108</v>
      </c>
      <c r="I14" s="39" t="s">
        <v>110</v>
      </c>
      <c r="J14" s="34">
        <v>6</v>
      </c>
      <c r="K14" s="31">
        <v>3</v>
      </c>
      <c r="L14" s="31">
        <v>9</v>
      </c>
      <c r="M14" s="31">
        <v>1</v>
      </c>
      <c r="N14" s="31">
        <v>6</v>
      </c>
      <c r="O14" s="31">
        <v>11</v>
      </c>
      <c r="P14" s="31">
        <v>0</v>
      </c>
      <c r="Q14" s="31">
        <v>0</v>
      </c>
      <c r="R14" s="31">
        <v>0</v>
      </c>
      <c r="S14" s="45">
        <f t="shared" si="0"/>
        <v>36</v>
      </c>
      <c r="T14" s="45">
        <f t="shared" si="1"/>
        <v>48</v>
      </c>
      <c r="U14" s="31"/>
    </row>
    <row r="15" spans="1:21" s="6" customFormat="1" ht="15.75" x14ac:dyDescent="0.25">
      <c r="A15" s="22">
        <v>9</v>
      </c>
      <c r="B15" s="9" t="s">
        <v>42</v>
      </c>
      <c r="C15" s="9" t="s">
        <v>43</v>
      </c>
      <c r="D15" s="9" t="s">
        <v>44</v>
      </c>
      <c r="E15" s="21" t="s">
        <v>12</v>
      </c>
      <c r="F15" s="7" t="s">
        <v>13</v>
      </c>
      <c r="G15" s="10">
        <v>39225</v>
      </c>
      <c r="H15" s="7" t="s">
        <v>14</v>
      </c>
      <c r="I15" s="9" t="s">
        <v>15</v>
      </c>
      <c r="J15" s="21">
        <v>5</v>
      </c>
      <c r="K15" s="31">
        <v>4</v>
      </c>
      <c r="L15" s="31">
        <v>11</v>
      </c>
      <c r="M15" s="31">
        <v>2</v>
      </c>
      <c r="N15" s="31">
        <v>8</v>
      </c>
      <c r="O15" s="31">
        <v>2</v>
      </c>
      <c r="P15" s="31">
        <v>0</v>
      </c>
      <c r="Q15" s="31">
        <v>0</v>
      </c>
      <c r="R15" s="31">
        <v>2</v>
      </c>
      <c r="S15" s="45">
        <f t="shared" si="0"/>
        <v>34</v>
      </c>
      <c r="T15" s="45">
        <f t="shared" si="1"/>
        <v>45.333333333333336</v>
      </c>
      <c r="U15" s="31"/>
    </row>
    <row r="16" spans="1:21" s="6" customFormat="1" ht="15.75" x14ac:dyDescent="0.25">
      <c r="A16" s="22">
        <v>10</v>
      </c>
      <c r="B16" s="9" t="s">
        <v>101</v>
      </c>
      <c r="C16" s="9" t="s">
        <v>102</v>
      </c>
      <c r="D16" s="9" t="s">
        <v>103</v>
      </c>
      <c r="E16" s="21" t="s">
        <v>12</v>
      </c>
      <c r="F16" s="7" t="s">
        <v>13</v>
      </c>
      <c r="G16" s="10">
        <v>39319</v>
      </c>
      <c r="H16" s="7" t="s">
        <v>94</v>
      </c>
      <c r="I16" s="9" t="s">
        <v>68</v>
      </c>
      <c r="J16" s="53">
        <v>6</v>
      </c>
      <c r="K16" s="31">
        <v>5</v>
      </c>
      <c r="L16" s="31">
        <v>13</v>
      </c>
      <c r="M16" s="31">
        <v>6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45">
        <f t="shared" si="0"/>
        <v>30</v>
      </c>
      <c r="T16" s="45">
        <f t="shared" si="1"/>
        <v>40</v>
      </c>
      <c r="U16" s="31"/>
    </row>
    <row r="17" spans="1:21" s="6" customFormat="1" ht="15.75" x14ac:dyDescent="0.25">
      <c r="A17" s="22">
        <v>11</v>
      </c>
      <c r="B17" s="8" t="s">
        <v>237</v>
      </c>
      <c r="C17" s="8" t="s">
        <v>236</v>
      </c>
      <c r="D17" s="8" t="s">
        <v>24</v>
      </c>
      <c r="E17" s="22" t="s">
        <v>12</v>
      </c>
      <c r="F17" s="7" t="s">
        <v>13</v>
      </c>
      <c r="G17" s="12">
        <v>39200</v>
      </c>
      <c r="H17" s="7" t="s">
        <v>229</v>
      </c>
      <c r="I17" s="9" t="s">
        <v>232</v>
      </c>
      <c r="J17" s="34">
        <v>6</v>
      </c>
      <c r="K17" s="31">
        <v>5</v>
      </c>
      <c r="L17" s="31">
        <v>10</v>
      </c>
      <c r="M17" s="31">
        <v>3</v>
      </c>
      <c r="N17" s="31">
        <v>0</v>
      </c>
      <c r="O17" s="31">
        <v>6</v>
      </c>
      <c r="P17" s="31">
        <v>0</v>
      </c>
      <c r="Q17" s="31">
        <v>0</v>
      </c>
      <c r="R17" s="31">
        <v>0</v>
      </c>
      <c r="S17" s="45">
        <f t="shared" si="0"/>
        <v>30</v>
      </c>
      <c r="T17" s="45">
        <f t="shared" si="1"/>
        <v>40</v>
      </c>
      <c r="U17" s="31"/>
    </row>
    <row r="18" spans="1:21" s="6" customFormat="1" ht="15.75" x14ac:dyDescent="0.25">
      <c r="A18" s="22">
        <v>12</v>
      </c>
      <c r="B18" s="8" t="s">
        <v>220</v>
      </c>
      <c r="C18" s="7" t="s">
        <v>221</v>
      </c>
      <c r="D18" s="7" t="s">
        <v>222</v>
      </c>
      <c r="E18" s="21" t="s">
        <v>12</v>
      </c>
      <c r="F18" s="7" t="s">
        <v>13</v>
      </c>
      <c r="G18" s="12">
        <v>39363</v>
      </c>
      <c r="H18" s="38" t="s">
        <v>217</v>
      </c>
      <c r="I18" s="38" t="s">
        <v>218</v>
      </c>
      <c r="J18" s="21">
        <v>0</v>
      </c>
      <c r="K18" s="31">
        <v>3</v>
      </c>
      <c r="L18" s="31">
        <v>8</v>
      </c>
      <c r="M18" s="31">
        <v>3</v>
      </c>
      <c r="N18" s="31">
        <v>8</v>
      </c>
      <c r="O18" s="31">
        <v>6</v>
      </c>
      <c r="P18" s="31">
        <v>0</v>
      </c>
      <c r="Q18" s="31">
        <v>0</v>
      </c>
      <c r="R18" s="31">
        <v>0</v>
      </c>
      <c r="S18" s="45">
        <f t="shared" si="0"/>
        <v>28</v>
      </c>
      <c r="T18" s="45">
        <f t="shared" si="1"/>
        <v>37.333333333333336</v>
      </c>
      <c r="U18" s="31"/>
    </row>
    <row r="19" spans="1:21" s="6" customFormat="1" ht="15.75" x14ac:dyDescent="0.25">
      <c r="A19" s="22">
        <v>13</v>
      </c>
      <c r="B19" s="11" t="s">
        <v>159</v>
      </c>
      <c r="C19" s="11" t="s">
        <v>160</v>
      </c>
      <c r="D19" s="11" t="s">
        <v>161</v>
      </c>
      <c r="E19" s="24" t="s">
        <v>34</v>
      </c>
      <c r="F19" s="7" t="s">
        <v>13</v>
      </c>
      <c r="G19" s="10">
        <v>39094</v>
      </c>
      <c r="H19" s="7" t="s">
        <v>141</v>
      </c>
      <c r="I19" s="11" t="s">
        <v>142</v>
      </c>
      <c r="J19" s="34">
        <v>6</v>
      </c>
      <c r="K19" s="31">
        <v>2</v>
      </c>
      <c r="L19" s="31">
        <v>7</v>
      </c>
      <c r="M19" s="31">
        <v>5</v>
      </c>
      <c r="N19" s="31">
        <v>8</v>
      </c>
      <c r="O19" s="31">
        <v>0</v>
      </c>
      <c r="P19" s="31">
        <v>0</v>
      </c>
      <c r="Q19" s="31">
        <v>0</v>
      </c>
      <c r="R19" s="31">
        <v>0</v>
      </c>
      <c r="S19" s="45">
        <f t="shared" si="0"/>
        <v>28</v>
      </c>
      <c r="T19" s="45">
        <f t="shared" si="1"/>
        <v>37.333333333333336</v>
      </c>
      <c r="U19" s="31"/>
    </row>
    <row r="20" spans="1:21" s="6" customFormat="1" ht="15.75" x14ac:dyDescent="0.25">
      <c r="A20" s="22">
        <v>14</v>
      </c>
      <c r="B20" s="38" t="s">
        <v>196</v>
      </c>
      <c r="C20" s="9" t="s">
        <v>197</v>
      </c>
      <c r="D20" s="9" t="s">
        <v>198</v>
      </c>
      <c r="E20" s="21" t="s">
        <v>34</v>
      </c>
      <c r="F20" s="7" t="s">
        <v>187</v>
      </c>
      <c r="G20" s="10">
        <v>39521</v>
      </c>
      <c r="H20" s="7" t="s">
        <v>183</v>
      </c>
      <c r="I20" s="9" t="s">
        <v>184</v>
      </c>
      <c r="J20" s="35">
        <v>6</v>
      </c>
      <c r="K20" s="31">
        <v>4</v>
      </c>
      <c r="L20" s="31">
        <v>2</v>
      </c>
      <c r="M20" s="31">
        <v>0</v>
      </c>
      <c r="N20" s="31">
        <v>8</v>
      </c>
      <c r="O20" s="31">
        <v>6</v>
      </c>
      <c r="P20" s="31">
        <v>0</v>
      </c>
      <c r="Q20" s="31">
        <v>0</v>
      </c>
      <c r="R20" s="31">
        <v>2</v>
      </c>
      <c r="S20" s="45">
        <f t="shared" si="0"/>
        <v>28</v>
      </c>
      <c r="T20" s="45">
        <f t="shared" si="1"/>
        <v>37.333333333333336</v>
      </c>
      <c r="U20" s="31"/>
    </row>
    <row r="21" spans="1:21" s="6" customFormat="1" ht="15.75" x14ac:dyDescent="0.25">
      <c r="A21" s="22">
        <v>15</v>
      </c>
      <c r="B21" s="9" t="s">
        <v>66</v>
      </c>
      <c r="C21" s="9" t="s">
        <v>100</v>
      </c>
      <c r="D21" s="9" t="s">
        <v>76</v>
      </c>
      <c r="E21" s="21" t="s">
        <v>34</v>
      </c>
      <c r="F21" s="7" t="s">
        <v>13</v>
      </c>
      <c r="G21" s="10">
        <v>39570</v>
      </c>
      <c r="H21" s="7" t="s">
        <v>94</v>
      </c>
      <c r="I21" s="9" t="s">
        <v>96</v>
      </c>
      <c r="J21" s="41">
        <v>6</v>
      </c>
      <c r="K21" s="31">
        <v>0</v>
      </c>
      <c r="L21" s="31">
        <v>9</v>
      </c>
      <c r="M21" s="31">
        <v>0</v>
      </c>
      <c r="N21" s="31">
        <v>0</v>
      </c>
      <c r="O21" s="31">
        <v>11</v>
      </c>
      <c r="P21" s="31">
        <v>0</v>
      </c>
      <c r="Q21" s="31">
        <v>0</v>
      </c>
      <c r="R21" s="31">
        <v>0</v>
      </c>
      <c r="S21" s="45">
        <f t="shared" si="0"/>
        <v>26</v>
      </c>
      <c r="T21" s="45">
        <f t="shared" si="1"/>
        <v>34.666666666666664</v>
      </c>
      <c r="U21" s="31"/>
    </row>
    <row r="22" spans="1:21" s="6" customFormat="1" ht="15.75" x14ac:dyDescent="0.25">
      <c r="A22" s="22">
        <v>16</v>
      </c>
      <c r="B22" s="9" t="s">
        <v>173</v>
      </c>
      <c r="C22" s="9" t="s">
        <v>119</v>
      </c>
      <c r="D22" s="9" t="s">
        <v>174</v>
      </c>
      <c r="E22" s="21" t="s">
        <v>12</v>
      </c>
      <c r="F22" s="7" t="s">
        <v>13</v>
      </c>
      <c r="G22" s="10">
        <v>39465</v>
      </c>
      <c r="H22" s="7" t="s">
        <v>169</v>
      </c>
      <c r="I22" s="9" t="s">
        <v>170</v>
      </c>
      <c r="J22" s="34">
        <v>5</v>
      </c>
      <c r="K22" s="31">
        <v>3</v>
      </c>
      <c r="L22" s="31">
        <v>7</v>
      </c>
      <c r="M22" s="31">
        <v>1</v>
      </c>
      <c r="N22" s="31">
        <v>8</v>
      </c>
      <c r="O22" s="31">
        <v>1</v>
      </c>
      <c r="P22" s="31">
        <v>0</v>
      </c>
      <c r="Q22" s="31">
        <v>0</v>
      </c>
      <c r="R22" s="31">
        <v>1</v>
      </c>
      <c r="S22" s="45">
        <f t="shared" si="0"/>
        <v>26</v>
      </c>
      <c r="T22" s="45">
        <f t="shared" si="1"/>
        <v>34.666666666666664</v>
      </c>
      <c r="U22" s="31"/>
    </row>
    <row r="23" spans="1:21" s="6" customFormat="1" ht="15.75" x14ac:dyDescent="0.25">
      <c r="A23" s="22">
        <v>17</v>
      </c>
      <c r="B23" s="11" t="s">
        <v>156</v>
      </c>
      <c r="C23" s="11" t="s">
        <v>157</v>
      </c>
      <c r="D23" s="11" t="s">
        <v>158</v>
      </c>
      <c r="E23" s="24" t="s">
        <v>34</v>
      </c>
      <c r="F23" s="7" t="s">
        <v>13</v>
      </c>
      <c r="G23" s="10">
        <v>39277</v>
      </c>
      <c r="H23" s="7" t="s">
        <v>141</v>
      </c>
      <c r="I23" s="11" t="s">
        <v>142</v>
      </c>
      <c r="J23" s="53">
        <v>6</v>
      </c>
      <c r="K23" s="31">
        <v>2</v>
      </c>
      <c r="L23" s="31">
        <v>5</v>
      </c>
      <c r="M23" s="31">
        <v>4</v>
      </c>
      <c r="N23" s="31">
        <v>0</v>
      </c>
      <c r="O23" s="31">
        <v>8</v>
      </c>
      <c r="P23" s="31">
        <v>0</v>
      </c>
      <c r="Q23" s="31">
        <v>0</v>
      </c>
      <c r="R23" s="31">
        <v>0</v>
      </c>
      <c r="S23" s="45">
        <f t="shared" si="0"/>
        <v>25</v>
      </c>
      <c r="T23" s="45">
        <f t="shared" si="1"/>
        <v>33.333333333333336</v>
      </c>
      <c r="U23" s="31"/>
    </row>
    <row r="24" spans="1:21" s="6" customFormat="1" ht="15.75" x14ac:dyDescent="0.25">
      <c r="A24" s="22">
        <v>18</v>
      </c>
      <c r="B24" s="15" t="s">
        <v>202</v>
      </c>
      <c r="C24" s="15" t="s">
        <v>203</v>
      </c>
      <c r="D24" s="15" t="s">
        <v>117</v>
      </c>
      <c r="E24" s="23" t="s">
        <v>12</v>
      </c>
      <c r="F24" s="7" t="s">
        <v>13</v>
      </c>
      <c r="G24" s="17">
        <v>39419</v>
      </c>
      <c r="H24" s="15" t="s">
        <v>200</v>
      </c>
      <c r="I24" s="15" t="s">
        <v>201</v>
      </c>
      <c r="J24" s="24">
        <v>6</v>
      </c>
      <c r="K24" s="31">
        <v>3</v>
      </c>
      <c r="L24" s="31">
        <v>11</v>
      </c>
      <c r="M24" s="31">
        <v>3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45">
        <f t="shared" si="0"/>
        <v>23</v>
      </c>
      <c r="T24" s="45">
        <f t="shared" si="1"/>
        <v>30.666666666666668</v>
      </c>
      <c r="U24" s="31"/>
    </row>
    <row r="25" spans="1:21" s="6" customFormat="1" ht="15.75" x14ac:dyDescent="0.25">
      <c r="A25" s="22">
        <v>19</v>
      </c>
      <c r="B25" s="9" t="s">
        <v>97</v>
      </c>
      <c r="C25" s="9" t="s">
        <v>98</v>
      </c>
      <c r="D25" s="9" t="s">
        <v>99</v>
      </c>
      <c r="E25" s="21" t="s">
        <v>34</v>
      </c>
      <c r="F25" s="7" t="s">
        <v>13</v>
      </c>
      <c r="G25" s="10">
        <v>39607</v>
      </c>
      <c r="H25" s="7" t="s">
        <v>94</v>
      </c>
      <c r="I25" s="9" t="s">
        <v>96</v>
      </c>
      <c r="J25" s="18">
        <v>6</v>
      </c>
      <c r="K25" s="31">
        <v>0</v>
      </c>
      <c r="L25" s="31">
        <v>5</v>
      </c>
      <c r="M25" s="31">
        <v>0</v>
      </c>
      <c r="N25" s="31">
        <v>0</v>
      </c>
      <c r="O25" s="31">
        <v>11</v>
      </c>
      <c r="P25" s="31">
        <v>0</v>
      </c>
      <c r="Q25" s="31">
        <v>0</v>
      </c>
      <c r="R25" s="31">
        <v>0</v>
      </c>
      <c r="S25" s="45">
        <f t="shared" si="0"/>
        <v>22</v>
      </c>
      <c r="T25" s="45">
        <f t="shared" si="1"/>
        <v>29.333333333333332</v>
      </c>
      <c r="U25" s="31"/>
    </row>
    <row r="26" spans="1:21" s="6" customFormat="1" ht="15.75" x14ac:dyDescent="0.25">
      <c r="A26" s="22">
        <v>20</v>
      </c>
      <c r="B26" s="8" t="s">
        <v>45</v>
      </c>
      <c r="C26" s="8" t="s">
        <v>46</v>
      </c>
      <c r="D26" s="8" t="s">
        <v>47</v>
      </c>
      <c r="E26" s="22" t="s">
        <v>12</v>
      </c>
      <c r="F26" s="7" t="s">
        <v>13</v>
      </c>
      <c r="G26" s="12">
        <v>39204</v>
      </c>
      <c r="H26" s="7" t="s">
        <v>14</v>
      </c>
      <c r="I26" s="9" t="s">
        <v>15</v>
      </c>
      <c r="J26" s="24">
        <v>6</v>
      </c>
      <c r="K26" s="31">
        <v>3</v>
      </c>
      <c r="L26" s="31">
        <v>11</v>
      </c>
      <c r="M26" s="31">
        <v>2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45">
        <f t="shared" si="0"/>
        <v>22</v>
      </c>
      <c r="T26" s="45">
        <f t="shared" si="1"/>
        <v>29.333333333333332</v>
      </c>
      <c r="U26" s="31"/>
    </row>
    <row r="27" spans="1:21" s="6" customFormat="1" ht="15.75" x14ac:dyDescent="0.25">
      <c r="A27" s="22">
        <v>21</v>
      </c>
      <c r="B27" s="9" t="s">
        <v>104</v>
      </c>
      <c r="C27" s="9" t="s">
        <v>105</v>
      </c>
      <c r="D27" s="9" t="s">
        <v>18</v>
      </c>
      <c r="E27" s="21" t="s">
        <v>12</v>
      </c>
      <c r="F27" s="7" t="s">
        <v>13</v>
      </c>
      <c r="G27" s="10">
        <v>39538</v>
      </c>
      <c r="H27" s="7" t="s">
        <v>94</v>
      </c>
      <c r="I27" s="9" t="s">
        <v>68</v>
      </c>
      <c r="J27" s="24">
        <v>6</v>
      </c>
      <c r="K27" s="31">
        <v>5</v>
      </c>
      <c r="L27" s="31">
        <v>9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45">
        <f t="shared" si="0"/>
        <v>20</v>
      </c>
      <c r="T27" s="45">
        <f t="shared" si="1"/>
        <v>26.666666666666668</v>
      </c>
      <c r="U27" s="31"/>
    </row>
    <row r="28" spans="1:21" s="6" customFormat="1" ht="15.75" x14ac:dyDescent="0.25">
      <c r="A28" s="22">
        <v>22</v>
      </c>
      <c r="B28" s="9" t="s">
        <v>39</v>
      </c>
      <c r="C28" s="9" t="s">
        <v>40</v>
      </c>
      <c r="D28" s="9" t="s">
        <v>41</v>
      </c>
      <c r="E28" s="21" t="s">
        <v>12</v>
      </c>
      <c r="F28" s="7" t="s">
        <v>13</v>
      </c>
      <c r="G28" s="10">
        <v>39329</v>
      </c>
      <c r="H28" s="7" t="s">
        <v>14</v>
      </c>
      <c r="I28" s="9" t="s">
        <v>15</v>
      </c>
      <c r="J28" s="18">
        <v>6</v>
      </c>
      <c r="K28" s="31">
        <v>4</v>
      </c>
      <c r="L28" s="31">
        <v>2</v>
      </c>
      <c r="M28" s="31">
        <v>1</v>
      </c>
      <c r="N28" s="31">
        <v>0</v>
      </c>
      <c r="O28" s="31">
        <v>5</v>
      </c>
      <c r="P28" s="31">
        <v>0</v>
      </c>
      <c r="Q28" s="31">
        <v>0</v>
      </c>
      <c r="R28" s="31">
        <v>2</v>
      </c>
      <c r="S28" s="45">
        <f t="shared" si="0"/>
        <v>20</v>
      </c>
      <c r="T28" s="45">
        <f t="shared" si="1"/>
        <v>26.666666666666668</v>
      </c>
      <c r="U28" s="31"/>
    </row>
    <row r="29" spans="1:21" s="6" customFormat="1" ht="15.75" x14ac:dyDescent="0.25">
      <c r="A29" s="22">
        <v>23</v>
      </c>
      <c r="B29" s="11" t="s">
        <v>162</v>
      </c>
      <c r="C29" s="11" t="s">
        <v>163</v>
      </c>
      <c r="D29" s="11" t="s">
        <v>164</v>
      </c>
      <c r="E29" s="24" t="s">
        <v>34</v>
      </c>
      <c r="F29" s="7" t="s">
        <v>13</v>
      </c>
      <c r="G29" s="13">
        <v>39753</v>
      </c>
      <c r="H29" s="7" t="s">
        <v>141</v>
      </c>
      <c r="I29" s="11" t="s">
        <v>142</v>
      </c>
      <c r="J29" s="35">
        <v>6</v>
      </c>
      <c r="K29" s="31">
        <v>0</v>
      </c>
      <c r="L29" s="31">
        <v>2</v>
      </c>
      <c r="M29" s="31">
        <v>0</v>
      </c>
      <c r="N29" s="31">
        <v>8</v>
      </c>
      <c r="O29" s="31">
        <v>4</v>
      </c>
      <c r="P29" s="31">
        <v>0</v>
      </c>
      <c r="Q29" s="31">
        <v>0</v>
      </c>
      <c r="R29" s="31">
        <v>0</v>
      </c>
      <c r="S29" s="45">
        <f t="shared" si="0"/>
        <v>20</v>
      </c>
      <c r="T29" s="45">
        <f t="shared" si="1"/>
        <v>26.666666666666668</v>
      </c>
      <c r="U29" s="31"/>
    </row>
    <row r="30" spans="1:21" s="6" customFormat="1" ht="15.75" x14ac:dyDescent="0.25">
      <c r="A30" s="22">
        <v>24</v>
      </c>
      <c r="B30" s="15" t="s">
        <v>199</v>
      </c>
      <c r="C30" s="15" t="s">
        <v>85</v>
      </c>
      <c r="D30" s="15" t="s">
        <v>253</v>
      </c>
      <c r="E30" s="35" t="s">
        <v>12</v>
      </c>
      <c r="F30" s="7" t="s">
        <v>13</v>
      </c>
      <c r="G30" s="17">
        <v>39242</v>
      </c>
      <c r="H30" s="15" t="s">
        <v>200</v>
      </c>
      <c r="I30" s="15" t="s">
        <v>201</v>
      </c>
      <c r="J30" s="21">
        <v>4</v>
      </c>
      <c r="K30" s="31">
        <v>4</v>
      </c>
      <c r="L30" s="31">
        <v>9</v>
      </c>
      <c r="M30" s="31">
        <v>2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45">
        <f t="shared" si="0"/>
        <v>19</v>
      </c>
      <c r="T30" s="45">
        <f t="shared" si="1"/>
        <v>25.333333333333332</v>
      </c>
      <c r="U30" s="31"/>
    </row>
    <row r="31" spans="1:21" s="6" customFormat="1" ht="15.75" x14ac:dyDescent="0.25">
      <c r="A31" s="22">
        <v>25</v>
      </c>
      <c r="B31" s="11" t="s">
        <v>154</v>
      </c>
      <c r="C31" s="11" t="s">
        <v>155</v>
      </c>
      <c r="D31" s="11" t="s">
        <v>90</v>
      </c>
      <c r="E31" s="24" t="s">
        <v>34</v>
      </c>
      <c r="F31" s="7" t="s">
        <v>13</v>
      </c>
      <c r="G31" s="13">
        <v>39278</v>
      </c>
      <c r="H31" s="7" t="s">
        <v>141</v>
      </c>
      <c r="I31" s="11" t="s">
        <v>142</v>
      </c>
      <c r="J31" s="21">
        <v>2</v>
      </c>
      <c r="K31" s="31">
        <v>4</v>
      </c>
      <c r="L31" s="31">
        <v>2</v>
      </c>
      <c r="M31" s="31">
        <v>0</v>
      </c>
      <c r="N31" s="31">
        <v>0</v>
      </c>
      <c r="O31" s="31">
        <v>11</v>
      </c>
      <c r="P31" s="31">
        <v>0</v>
      </c>
      <c r="Q31" s="31">
        <v>0</v>
      </c>
      <c r="R31" s="31">
        <v>0</v>
      </c>
      <c r="S31" s="45">
        <f t="shared" si="0"/>
        <v>19</v>
      </c>
      <c r="T31" s="45">
        <f t="shared" si="1"/>
        <v>25.333333333333332</v>
      </c>
      <c r="U31" s="31"/>
    </row>
    <row r="32" spans="1:21" s="6" customFormat="1" ht="15.75" x14ac:dyDescent="0.25">
      <c r="A32" s="22">
        <v>26</v>
      </c>
      <c r="B32" s="8" t="s">
        <v>233</v>
      </c>
      <c r="C32" s="8" t="s">
        <v>234</v>
      </c>
      <c r="D32" s="8" t="s">
        <v>235</v>
      </c>
      <c r="E32" s="22" t="s">
        <v>12</v>
      </c>
      <c r="F32" s="7" t="s">
        <v>13</v>
      </c>
      <c r="G32" s="12">
        <v>39248</v>
      </c>
      <c r="H32" s="7" t="s">
        <v>229</v>
      </c>
      <c r="I32" s="9" t="s">
        <v>232</v>
      </c>
      <c r="J32" s="53">
        <v>6</v>
      </c>
      <c r="K32" s="31">
        <v>4</v>
      </c>
      <c r="L32" s="31">
        <v>8</v>
      </c>
      <c r="M32" s="31">
        <v>1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45">
        <f t="shared" si="0"/>
        <v>19</v>
      </c>
      <c r="T32" s="45">
        <f t="shared" si="1"/>
        <v>25.333333333333332</v>
      </c>
      <c r="U32" s="31"/>
    </row>
    <row r="33" spans="1:21" s="6" customFormat="1" ht="15.75" x14ac:dyDescent="0.25">
      <c r="A33" s="22">
        <v>27</v>
      </c>
      <c r="B33" s="15" t="s">
        <v>193</v>
      </c>
      <c r="C33" s="15" t="s">
        <v>194</v>
      </c>
      <c r="D33" s="15" t="s">
        <v>195</v>
      </c>
      <c r="E33" s="35" t="s">
        <v>34</v>
      </c>
      <c r="F33" s="7" t="s">
        <v>13</v>
      </c>
      <c r="G33" s="15" t="s">
        <v>252</v>
      </c>
      <c r="H33" s="15" t="s">
        <v>183</v>
      </c>
      <c r="I33" s="15" t="s">
        <v>184</v>
      </c>
      <c r="J33" s="24">
        <v>6</v>
      </c>
      <c r="K33" s="31">
        <v>5</v>
      </c>
      <c r="L33" s="31">
        <v>4</v>
      </c>
      <c r="M33" s="31">
        <v>1</v>
      </c>
      <c r="N33" s="31">
        <v>0</v>
      </c>
      <c r="O33" s="31">
        <v>3</v>
      </c>
      <c r="P33" s="31">
        <v>0</v>
      </c>
      <c r="Q33" s="31">
        <v>0</v>
      </c>
      <c r="R33" s="31">
        <v>0</v>
      </c>
      <c r="S33" s="45">
        <f t="shared" si="0"/>
        <v>19</v>
      </c>
      <c r="T33" s="45">
        <f t="shared" si="1"/>
        <v>25.333333333333332</v>
      </c>
      <c r="U33" s="31"/>
    </row>
    <row r="34" spans="1:21" s="6" customFormat="1" ht="15.75" x14ac:dyDescent="0.25">
      <c r="A34" s="22">
        <v>28</v>
      </c>
      <c r="B34" s="11" t="s">
        <v>167</v>
      </c>
      <c r="C34" s="11" t="s">
        <v>168</v>
      </c>
      <c r="D34" s="11" t="s">
        <v>72</v>
      </c>
      <c r="E34" s="24" t="s">
        <v>34</v>
      </c>
      <c r="F34" s="7" t="s">
        <v>13</v>
      </c>
      <c r="G34" s="13">
        <v>39338</v>
      </c>
      <c r="H34" s="7" t="s">
        <v>141</v>
      </c>
      <c r="I34" s="11" t="s">
        <v>142</v>
      </c>
      <c r="J34" s="21">
        <v>5</v>
      </c>
      <c r="K34" s="31">
        <v>4</v>
      </c>
      <c r="L34" s="31">
        <v>3</v>
      </c>
      <c r="M34" s="31">
        <v>6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45">
        <f t="shared" si="0"/>
        <v>18</v>
      </c>
      <c r="T34" s="45">
        <f t="shared" si="1"/>
        <v>24</v>
      </c>
      <c r="U34" s="31"/>
    </row>
    <row r="35" spans="1:21" s="6" customFormat="1" ht="15.75" x14ac:dyDescent="0.25">
      <c r="A35" s="22">
        <v>29</v>
      </c>
      <c r="B35" s="8" t="s">
        <v>204</v>
      </c>
      <c r="C35" s="8" t="s">
        <v>205</v>
      </c>
      <c r="D35" s="8" t="s">
        <v>81</v>
      </c>
      <c r="E35" s="22" t="s">
        <v>12</v>
      </c>
      <c r="F35" s="50" t="s">
        <v>13</v>
      </c>
      <c r="G35" s="51">
        <v>39320</v>
      </c>
      <c r="H35" s="50" t="s">
        <v>200</v>
      </c>
      <c r="I35" s="8" t="s">
        <v>201</v>
      </c>
      <c r="J35" s="34">
        <v>6</v>
      </c>
      <c r="K35" s="31">
        <v>3</v>
      </c>
      <c r="L35" s="31">
        <v>8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45">
        <f t="shared" si="0"/>
        <v>17</v>
      </c>
      <c r="T35" s="45">
        <f t="shared" si="1"/>
        <v>22.666666666666668</v>
      </c>
      <c r="U35" s="31"/>
    </row>
    <row r="36" spans="1:21" s="6" customFormat="1" ht="15.75" x14ac:dyDescent="0.25">
      <c r="A36" s="22">
        <v>30</v>
      </c>
      <c r="B36" s="8" t="s">
        <v>138</v>
      </c>
      <c r="C36" s="8" t="s">
        <v>212</v>
      </c>
      <c r="D36" s="8" t="s">
        <v>213</v>
      </c>
      <c r="E36" s="22" t="s">
        <v>12</v>
      </c>
      <c r="F36" s="50" t="s">
        <v>13</v>
      </c>
      <c r="G36" s="51">
        <v>39227</v>
      </c>
      <c r="H36" s="50" t="s">
        <v>200</v>
      </c>
      <c r="I36" s="8" t="s">
        <v>201</v>
      </c>
      <c r="J36" s="21">
        <v>6</v>
      </c>
      <c r="K36" s="31">
        <v>1</v>
      </c>
      <c r="L36" s="31">
        <v>8</v>
      </c>
      <c r="M36" s="31">
        <v>1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45">
        <f t="shared" si="0"/>
        <v>16</v>
      </c>
      <c r="T36" s="45">
        <f t="shared" si="1"/>
        <v>21.333333333333332</v>
      </c>
      <c r="U36" s="31"/>
    </row>
    <row r="37" spans="1:21" s="6" customFormat="1" ht="15.75" x14ac:dyDescent="0.25">
      <c r="A37" s="22">
        <v>31</v>
      </c>
      <c r="B37" s="9" t="s">
        <v>209</v>
      </c>
      <c r="C37" s="9" t="s">
        <v>210</v>
      </c>
      <c r="D37" s="9" t="s">
        <v>211</v>
      </c>
      <c r="E37" s="21" t="s">
        <v>12</v>
      </c>
      <c r="F37" s="7" t="s">
        <v>13</v>
      </c>
      <c r="G37" s="52">
        <v>39186</v>
      </c>
      <c r="H37" s="50" t="s">
        <v>200</v>
      </c>
      <c r="I37" s="9" t="s">
        <v>201</v>
      </c>
      <c r="J37" s="35">
        <v>6</v>
      </c>
      <c r="K37" s="31">
        <v>2</v>
      </c>
      <c r="L37" s="31">
        <v>6</v>
      </c>
      <c r="M37" s="31">
        <v>2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45">
        <f t="shared" si="0"/>
        <v>16</v>
      </c>
      <c r="T37" s="45">
        <f t="shared" si="1"/>
        <v>21.333333333333332</v>
      </c>
      <c r="U37" s="31"/>
    </row>
    <row r="38" spans="1:21" s="6" customFormat="1" ht="15.75" x14ac:dyDescent="0.25">
      <c r="A38" s="22">
        <v>32</v>
      </c>
      <c r="B38" s="7" t="s">
        <v>91</v>
      </c>
      <c r="C38" s="7" t="s">
        <v>92</v>
      </c>
      <c r="D38" s="7" t="s">
        <v>93</v>
      </c>
      <c r="E38" s="18" t="s">
        <v>34</v>
      </c>
      <c r="F38" s="7" t="s">
        <v>13</v>
      </c>
      <c r="G38" s="10">
        <v>39372</v>
      </c>
      <c r="H38" s="7" t="s">
        <v>94</v>
      </c>
      <c r="I38" s="7" t="s">
        <v>68</v>
      </c>
      <c r="J38" s="53">
        <v>3</v>
      </c>
      <c r="K38" s="31">
        <v>0</v>
      </c>
      <c r="L38" s="31">
        <v>10</v>
      </c>
      <c r="M38" s="31">
        <v>2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45">
        <f t="shared" si="0"/>
        <v>15</v>
      </c>
      <c r="T38" s="45">
        <f t="shared" si="1"/>
        <v>20</v>
      </c>
      <c r="U38" s="31"/>
    </row>
    <row r="39" spans="1:21" s="6" customFormat="1" ht="15.75" x14ac:dyDescent="0.25">
      <c r="A39" s="22">
        <v>33</v>
      </c>
      <c r="B39" s="8" t="s">
        <v>226</v>
      </c>
      <c r="C39" s="9" t="s">
        <v>215</v>
      </c>
      <c r="D39" s="9" t="s">
        <v>227</v>
      </c>
      <c r="E39" s="21" t="s">
        <v>12</v>
      </c>
      <c r="F39" s="7" t="s">
        <v>13</v>
      </c>
      <c r="G39" s="12">
        <v>39693</v>
      </c>
      <c r="H39" s="38" t="s">
        <v>217</v>
      </c>
      <c r="I39" s="38" t="s">
        <v>218</v>
      </c>
      <c r="J39" s="21">
        <v>6</v>
      </c>
      <c r="K39" s="31">
        <v>0</v>
      </c>
      <c r="L39" s="31">
        <v>6</v>
      </c>
      <c r="M39" s="31">
        <v>1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45">
        <f t="shared" si="0"/>
        <v>13</v>
      </c>
      <c r="T39" s="45">
        <f t="shared" si="1"/>
        <v>17.333333333333332</v>
      </c>
      <c r="U39" s="31"/>
    </row>
    <row r="40" spans="1:21" s="6" customFormat="1" ht="15.75" x14ac:dyDescent="0.25">
      <c r="A40" s="22">
        <v>34</v>
      </c>
      <c r="B40" s="11" t="s">
        <v>165</v>
      </c>
      <c r="C40" s="11" t="s">
        <v>166</v>
      </c>
      <c r="D40" s="11" t="s">
        <v>72</v>
      </c>
      <c r="E40" s="24" t="s">
        <v>34</v>
      </c>
      <c r="F40" s="7" t="s">
        <v>13</v>
      </c>
      <c r="G40" s="13">
        <v>39557</v>
      </c>
      <c r="H40" s="7" t="s">
        <v>141</v>
      </c>
      <c r="I40" s="11" t="s">
        <v>142</v>
      </c>
      <c r="J40" s="21">
        <v>6</v>
      </c>
      <c r="K40" s="31">
        <v>4</v>
      </c>
      <c r="L40" s="31">
        <v>2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45">
        <f t="shared" si="0"/>
        <v>12</v>
      </c>
      <c r="T40" s="45">
        <f t="shared" si="1"/>
        <v>16</v>
      </c>
      <c r="U40" s="31"/>
    </row>
    <row r="41" spans="1:21" s="6" customFormat="1" ht="15.75" x14ac:dyDescent="0.25">
      <c r="A41" s="22">
        <v>35</v>
      </c>
      <c r="B41" s="8" t="s">
        <v>66</v>
      </c>
      <c r="C41" s="8" t="s">
        <v>95</v>
      </c>
      <c r="D41" s="8" t="s">
        <v>67</v>
      </c>
      <c r="E41" s="22" t="s">
        <v>34</v>
      </c>
      <c r="F41" s="7" t="s">
        <v>13</v>
      </c>
      <c r="G41" s="12">
        <v>39652</v>
      </c>
      <c r="H41" s="7" t="s">
        <v>94</v>
      </c>
      <c r="I41" s="9" t="s">
        <v>96</v>
      </c>
      <c r="J41" s="21">
        <v>6</v>
      </c>
      <c r="K41" s="31">
        <v>4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45">
        <f t="shared" si="0"/>
        <v>10</v>
      </c>
      <c r="T41" s="45">
        <f t="shared" si="1"/>
        <v>13.333333333333334</v>
      </c>
      <c r="U41" s="31"/>
    </row>
    <row r="42" spans="1:21" s="6" customFormat="1" ht="15.75" x14ac:dyDescent="0.25">
      <c r="A42" s="22">
        <v>36</v>
      </c>
      <c r="B42" s="9" t="s">
        <v>230</v>
      </c>
      <c r="C42" s="9" t="s">
        <v>231</v>
      </c>
      <c r="D42" s="9" t="s">
        <v>67</v>
      </c>
      <c r="E42" s="21" t="s">
        <v>34</v>
      </c>
      <c r="F42" s="7" t="s">
        <v>13</v>
      </c>
      <c r="G42" s="10">
        <v>39293</v>
      </c>
      <c r="H42" s="7" t="s">
        <v>229</v>
      </c>
      <c r="I42" s="9" t="s">
        <v>232</v>
      </c>
      <c r="J42" s="36">
        <v>3</v>
      </c>
      <c r="K42" s="31">
        <v>1</v>
      </c>
      <c r="L42" s="31">
        <v>3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45">
        <f t="shared" si="0"/>
        <v>7</v>
      </c>
      <c r="T42" s="45">
        <f t="shared" si="1"/>
        <v>9.3333333333333339</v>
      </c>
      <c r="U42" s="31"/>
    </row>
    <row r="47" spans="1:21" ht="15.75" x14ac:dyDescent="0.25">
      <c r="I47" s="28" t="s">
        <v>275</v>
      </c>
    </row>
    <row r="48" spans="1:21" ht="15.75" x14ac:dyDescent="0.25">
      <c r="I48" s="28" t="s">
        <v>276</v>
      </c>
    </row>
    <row r="49" spans="9:9" ht="15.75" x14ac:dyDescent="0.25">
      <c r="I49" s="28" t="s">
        <v>277</v>
      </c>
    </row>
    <row r="50" spans="9:9" ht="15.75" x14ac:dyDescent="0.25">
      <c r="I50" s="28" t="s">
        <v>278</v>
      </c>
    </row>
    <row r="51" spans="9:9" ht="15.75" x14ac:dyDescent="0.25">
      <c r="I51" s="28" t="s">
        <v>279</v>
      </c>
    </row>
    <row r="52" spans="9:9" ht="15.75" x14ac:dyDescent="0.25">
      <c r="I52" s="28" t="s">
        <v>280</v>
      </c>
    </row>
  </sheetData>
  <sortState ref="A7:T42">
    <sortCondition descending="1" ref="S7:S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2024-12-17T11:49:15Z</dcterms:modified>
</cp:coreProperties>
</file>