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6980" windowHeight="11955" activeTab="2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25725"/>
</workbook>
</file>

<file path=xl/calcChain.xml><?xml version="1.0" encoding="utf-8"?>
<calcChain xmlns="http://schemas.openxmlformats.org/spreadsheetml/2006/main">
  <c r="P46" i="3"/>
  <c r="O46"/>
  <c r="O48"/>
  <c r="P48" s="1"/>
  <c r="N41" i="2"/>
  <c r="O41" s="1"/>
  <c r="O55" i="3"/>
  <c r="P55" s="1"/>
  <c r="O12"/>
  <c r="P12" s="1"/>
  <c r="O72"/>
  <c r="P72" s="1"/>
  <c r="O73"/>
  <c r="P73" s="1"/>
  <c r="O24"/>
  <c r="P24" s="1"/>
  <c r="O36"/>
  <c r="P36" s="1"/>
  <c r="O27"/>
  <c r="P27" s="1"/>
  <c r="O9" i="5"/>
  <c r="P9" s="1"/>
  <c r="P45" i="4"/>
  <c r="O29"/>
  <c r="P29" s="1"/>
  <c r="O28" i="5"/>
  <c r="P28" s="1"/>
  <c r="O24"/>
  <c r="P24" s="1"/>
  <c r="O10"/>
  <c r="P10" s="1"/>
  <c r="O12"/>
  <c r="P12" s="1"/>
  <c r="O29"/>
  <c r="P29" s="1"/>
  <c r="O18"/>
  <c r="P18" s="1"/>
  <c r="O30"/>
  <c r="P30" s="1"/>
  <c r="O16"/>
  <c r="P16" s="1"/>
  <c r="O15"/>
  <c r="P15" s="1"/>
  <c r="O17"/>
  <c r="P17" s="1"/>
  <c r="O19"/>
  <c r="P19" s="1"/>
  <c r="O27"/>
  <c r="P27" s="1"/>
  <c r="O13"/>
  <c r="P13" s="1"/>
  <c r="O7"/>
  <c r="P7" s="1"/>
  <c r="O8"/>
  <c r="P8" s="1"/>
  <c r="O22"/>
  <c r="P22" s="1"/>
  <c r="O11"/>
  <c r="P11" s="1"/>
  <c r="O21"/>
  <c r="P21" s="1"/>
  <c r="O25"/>
  <c r="P25" s="1"/>
  <c r="O14"/>
  <c r="P14" s="1"/>
  <c r="O20"/>
  <c r="P20" s="1"/>
  <c r="O26"/>
  <c r="P26" s="1"/>
  <c r="O23"/>
  <c r="P23" s="1"/>
  <c r="O44" i="4"/>
  <c r="P44" s="1"/>
  <c r="O15"/>
  <c r="P15" s="1"/>
  <c r="O13"/>
  <c r="P13" s="1"/>
  <c r="O45"/>
  <c r="O20"/>
  <c r="P20" s="1"/>
  <c r="O33"/>
  <c r="P33" s="1"/>
  <c r="O9"/>
  <c r="P9" s="1"/>
  <c r="O10"/>
  <c r="P10" s="1"/>
  <c r="O41"/>
  <c r="P41" s="1"/>
  <c r="O34"/>
  <c r="P34" s="1"/>
  <c r="O28"/>
  <c r="P28" s="1"/>
  <c r="O35"/>
  <c r="P35" s="1"/>
  <c r="O46"/>
  <c r="P46" s="1"/>
  <c r="O14"/>
  <c r="P14" s="1"/>
  <c r="O36"/>
  <c r="P36" s="1"/>
  <c r="O42"/>
  <c r="P42" s="1"/>
  <c r="O47"/>
  <c r="P47" s="1"/>
  <c r="O12"/>
  <c r="P12" s="1"/>
  <c r="O48"/>
  <c r="P48" s="1"/>
  <c r="O37"/>
  <c r="P37" s="1"/>
  <c r="O30"/>
  <c r="P30" s="1"/>
  <c r="O19"/>
  <c r="P19" s="1"/>
  <c r="O49"/>
  <c r="P49" s="1"/>
  <c r="O31"/>
  <c r="P31" s="1"/>
  <c r="O24"/>
  <c r="P24" s="1"/>
  <c r="O21"/>
  <c r="P21" s="1"/>
  <c r="O11"/>
  <c r="P11" s="1"/>
  <c r="O25"/>
  <c r="P25" s="1"/>
  <c r="O38"/>
  <c r="P38" s="1"/>
  <c r="O39"/>
  <c r="P39" s="1"/>
  <c r="O50"/>
  <c r="P50" s="1"/>
  <c r="O7"/>
  <c r="P7" s="1"/>
  <c r="O26"/>
  <c r="P26" s="1"/>
  <c r="O16"/>
  <c r="P16" s="1"/>
  <c r="O8"/>
  <c r="P8" s="1"/>
  <c r="O23"/>
  <c r="P23" s="1"/>
  <c r="O32"/>
  <c r="P32" s="1"/>
  <c r="O43"/>
  <c r="P43" s="1"/>
  <c r="O51"/>
  <c r="P51" s="1"/>
  <c r="O52"/>
  <c r="P52" s="1"/>
  <c r="O53"/>
  <c r="P53" s="1"/>
  <c r="O22"/>
  <c r="P22" s="1"/>
  <c r="O54"/>
  <c r="P54" s="1"/>
  <c r="O17"/>
  <c r="P17" s="1"/>
  <c r="O40"/>
  <c r="P40" s="1"/>
  <c r="O18"/>
  <c r="P18" s="1"/>
  <c r="O27"/>
  <c r="P27" s="1"/>
  <c r="O55"/>
  <c r="P55" s="1"/>
  <c r="O7" i="3"/>
  <c r="P7" s="1"/>
  <c r="O30"/>
  <c r="P30" s="1"/>
  <c r="O43"/>
  <c r="P43" s="1"/>
  <c r="O59"/>
  <c r="P59" s="1"/>
  <c r="O31"/>
  <c r="P31" s="1"/>
  <c r="O39"/>
  <c r="P39" s="1"/>
  <c r="O21"/>
  <c r="P21" s="1"/>
  <c r="O22"/>
  <c r="P22" s="1"/>
  <c r="O32"/>
  <c r="P32" s="1"/>
  <c r="O60"/>
  <c r="P60" s="1"/>
  <c r="O44"/>
  <c r="P44" s="1"/>
  <c r="O13"/>
  <c r="P13" s="1"/>
  <c r="O28"/>
  <c r="P28" s="1"/>
  <c r="O49"/>
  <c r="P49" s="1"/>
  <c r="O25"/>
  <c r="P25" s="1"/>
  <c r="O40"/>
  <c r="P40" s="1"/>
  <c r="O45"/>
  <c r="P45" s="1"/>
  <c r="O37"/>
  <c r="P37" s="1"/>
  <c r="O61"/>
  <c r="P61" s="1"/>
  <c r="O19"/>
  <c r="P19" s="1"/>
  <c r="O15"/>
  <c r="P15" s="1"/>
  <c r="O33"/>
  <c r="P33" s="1"/>
  <c r="O62"/>
  <c r="P62" s="1"/>
  <c r="O18"/>
  <c r="P18" s="1"/>
  <c r="O38"/>
  <c r="P38" s="1"/>
  <c r="O63"/>
  <c r="P63" s="1"/>
  <c r="O41"/>
  <c r="P41" s="1"/>
  <c r="O20"/>
  <c r="P20" s="1"/>
  <c r="O50"/>
  <c r="P50" s="1"/>
  <c r="O14"/>
  <c r="P14" s="1"/>
  <c r="O64"/>
  <c r="P64" s="1"/>
  <c r="O56"/>
  <c r="P56" s="1"/>
  <c r="O65"/>
  <c r="P65" s="1"/>
  <c r="O57"/>
  <c r="P57" s="1"/>
  <c r="O47"/>
  <c r="P47" s="1"/>
  <c r="O66"/>
  <c r="P66" s="1"/>
  <c r="O34"/>
  <c r="P34" s="1"/>
  <c r="O67"/>
  <c r="P67" s="1"/>
  <c r="O11"/>
  <c r="P11" s="1"/>
  <c r="O68"/>
  <c r="P68" s="1"/>
  <c r="O51"/>
  <c r="P51" s="1"/>
  <c r="O16"/>
  <c r="P16" s="1"/>
  <c r="O9"/>
  <c r="P9" s="1"/>
  <c r="O52"/>
  <c r="P52" s="1"/>
  <c r="O29"/>
  <c r="P29" s="1"/>
  <c r="O69"/>
  <c r="P69" s="1"/>
  <c r="O70"/>
  <c r="P70" s="1"/>
  <c r="O17"/>
  <c r="P17" s="1"/>
  <c r="O35"/>
  <c r="P35" s="1"/>
  <c r="O71"/>
  <c r="P71" s="1"/>
  <c r="O42"/>
  <c r="P42" s="1"/>
  <c r="O53"/>
  <c r="P53" s="1"/>
  <c r="O54"/>
  <c r="P54" s="1"/>
  <c r="O26"/>
  <c r="P26" s="1"/>
  <c r="O23"/>
  <c r="P23" s="1"/>
  <c r="O58"/>
  <c r="P58" s="1"/>
  <c r="O8"/>
  <c r="P8" s="1"/>
  <c r="O10"/>
  <c r="P10" s="1"/>
  <c r="N10" i="2"/>
  <c r="O10" s="1"/>
  <c r="N14"/>
  <c r="O14" s="1"/>
  <c r="N24"/>
  <c r="O24" s="1"/>
  <c r="N50"/>
  <c r="O50" s="1"/>
  <c r="N17"/>
  <c r="O17" s="1"/>
  <c r="N51"/>
  <c r="O51" s="1"/>
  <c r="N15"/>
  <c r="O15" s="1"/>
  <c r="N52"/>
  <c r="O52" s="1"/>
  <c r="N33"/>
  <c r="O33" s="1"/>
  <c r="N53"/>
  <c r="O53" s="1"/>
  <c r="N30"/>
  <c r="O30" s="1"/>
  <c r="N25"/>
  <c r="O25" s="1"/>
  <c r="N42"/>
  <c r="O42" s="1"/>
  <c r="N54"/>
  <c r="O54" s="1"/>
  <c r="N55"/>
  <c r="O55" s="1"/>
  <c r="N56"/>
  <c r="O56" s="1"/>
  <c r="N31"/>
  <c r="O31" s="1"/>
  <c r="N45"/>
  <c r="O45" s="1"/>
  <c r="N34"/>
  <c r="O34" s="1"/>
  <c r="N26"/>
  <c r="O26" s="1"/>
  <c r="N21"/>
  <c r="O21" s="1"/>
  <c r="N57"/>
  <c r="O57" s="1"/>
  <c r="N22"/>
  <c r="O22" s="1"/>
  <c r="N58"/>
  <c r="O58" s="1"/>
  <c r="N27"/>
  <c r="O27" s="1"/>
  <c r="N43"/>
  <c r="O43" s="1"/>
  <c r="N28"/>
  <c r="O28" s="1"/>
  <c r="N29"/>
  <c r="O29" s="1"/>
  <c r="N18"/>
  <c r="O18" s="1"/>
  <c r="N59"/>
  <c r="O59" s="1"/>
  <c r="N60"/>
  <c r="O60" s="1"/>
  <c r="N61"/>
  <c r="O61" s="1"/>
  <c r="N40"/>
  <c r="O40" s="1"/>
  <c r="N7"/>
  <c r="O7" s="1"/>
  <c r="N62"/>
  <c r="O62" s="1"/>
  <c r="N19"/>
  <c r="O19" s="1"/>
  <c r="N9"/>
  <c r="O9" s="1"/>
  <c r="N39"/>
  <c r="O39" s="1"/>
  <c r="N46"/>
  <c r="O46" s="1"/>
  <c r="N11"/>
  <c r="O11" s="1"/>
  <c r="N23"/>
  <c r="O23" s="1"/>
  <c r="N35"/>
  <c r="O35" s="1"/>
  <c r="N63"/>
  <c r="O63" s="1"/>
  <c r="N64"/>
  <c r="O64" s="1"/>
  <c r="N12"/>
  <c r="O12" s="1"/>
  <c r="N65"/>
  <c r="O65" s="1"/>
  <c r="N36"/>
  <c r="O36" s="1"/>
  <c r="N32"/>
  <c r="O32" s="1"/>
  <c r="N66"/>
  <c r="O66" s="1"/>
  <c r="N37"/>
  <c r="O37" s="1"/>
  <c r="N47"/>
  <c r="O47" s="1"/>
  <c r="N48"/>
  <c r="O48" s="1"/>
  <c r="N38"/>
  <c r="O38" s="1"/>
  <c r="N16"/>
  <c r="O16" s="1"/>
  <c r="N49"/>
  <c r="O49" s="1"/>
  <c r="N67"/>
  <c r="O67" s="1"/>
  <c r="N8"/>
  <c r="O8" s="1"/>
  <c r="N44"/>
  <c r="O44" s="1"/>
  <c r="N68"/>
  <c r="O68" s="1"/>
  <c r="N13"/>
  <c r="O13" s="1"/>
  <c r="N20"/>
  <c r="O20" s="1"/>
  <c r="N14" i="1"/>
  <c r="O14" s="1"/>
  <c r="N32"/>
  <c r="O32" s="1"/>
  <c r="N33"/>
  <c r="O33" s="1"/>
  <c r="N39"/>
  <c r="O39" s="1"/>
  <c r="N8"/>
  <c r="O8" s="1"/>
  <c r="N40"/>
  <c r="O40" s="1"/>
  <c r="N41"/>
  <c r="O41" s="1"/>
  <c r="N12"/>
  <c r="O12" s="1"/>
  <c r="N42"/>
  <c r="O42" s="1"/>
  <c r="N13"/>
  <c r="O13" s="1"/>
  <c r="N43"/>
  <c r="O43" s="1"/>
  <c r="N15"/>
  <c r="O15" s="1"/>
  <c r="N44"/>
  <c r="O44" s="1"/>
  <c r="N9"/>
  <c r="O9" s="1"/>
  <c r="N34"/>
  <c r="O34" s="1"/>
  <c r="N45"/>
  <c r="O45" s="1"/>
  <c r="N10"/>
  <c r="O10" s="1"/>
  <c r="N46"/>
  <c r="O46" s="1"/>
  <c r="N47"/>
  <c r="O47" s="1"/>
  <c r="N16"/>
  <c r="O16" s="1"/>
  <c r="N48"/>
  <c r="O48" s="1"/>
  <c r="N29"/>
  <c r="O29" s="1"/>
  <c r="N35"/>
  <c r="O35" s="1"/>
  <c r="N49"/>
  <c r="O49" s="1"/>
  <c r="N36"/>
  <c r="O36" s="1"/>
  <c r="N50"/>
  <c r="O50" s="1"/>
  <c r="N51"/>
  <c r="O51" s="1"/>
  <c r="N20"/>
  <c r="O20" s="1"/>
  <c r="N52"/>
  <c r="O52" s="1"/>
  <c r="N53"/>
  <c r="O53" s="1"/>
  <c r="N25"/>
  <c r="O25" s="1"/>
  <c r="N30"/>
  <c r="O30" s="1"/>
  <c r="N54"/>
  <c r="O54" s="1"/>
  <c r="N31"/>
  <c r="O31" s="1"/>
  <c r="N26"/>
  <c r="O26" s="1"/>
  <c r="N55"/>
  <c r="O55" s="1"/>
  <c r="N27"/>
  <c r="O27" s="1"/>
  <c r="N11"/>
  <c r="O11" s="1"/>
  <c r="N22"/>
  <c r="O22" s="1"/>
  <c r="N21"/>
  <c r="O21" s="1"/>
  <c r="N56"/>
  <c r="O56" s="1"/>
  <c r="N57"/>
  <c r="O57" s="1"/>
  <c r="N28"/>
  <c r="O28" s="1"/>
  <c r="N58"/>
  <c r="O58" s="1"/>
  <c r="N59"/>
  <c r="O59" s="1"/>
  <c r="N60"/>
  <c r="O60" s="1"/>
  <c r="N23"/>
  <c r="O23" s="1"/>
  <c r="N24"/>
  <c r="O24" s="1"/>
  <c r="N7"/>
  <c r="O7" s="1"/>
  <c r="N37"/>
  <c r="O37" s="1"/>
  <c r="N17"/>
  <c r="O17" s="1"/>
  <c r="N18"/>
  <c r="O18" s="1"/>
  <c r="N19"/>
  <c r="O19" s="1"/>
  <c r="N61"/>
  <c r="O61" s="1"/>
  <c r="N38"/>
  <c r="O38" s="1"/>
</calcChain>
</file>

<file path=xl/sharedStrings.xml><?xml version="1.0" encoding="utf-8"?>
<sst xmlns="http://schemas.openxmlformats.org/spreadsheetml/2006/main" count="2041" uniqueCount="624">
  <si>
    <t>Фамилия участника</t>
  </si>
  <si>
    <t xml:space="preserve">Имя </t>
  </si>
  <si>
    <t>Отчество</t>
  </si>
  <si>
    <t>Пол (м, ж)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</si>
  <si>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</si>
  <si>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</si>
  <si>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</si>
  <si>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</si>
  <si>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Алексей</t>
  </si>
  <si>
    <t>Сергеевич</t>
  </si>
  <si>
    <t>г. Элиста</t>
  </si>
  <si>
    <t>Роман</t>
  </si>
  <si>
    <t>Андреевич</t>
  </si>
  <si>
    <t>Манджиева</t>
  </si>
  <si>
    <t>Игоревна</t>
  </si>
  <si>
    <t>ж</t>
  </si>
  <si>
    <t>МБОУ "СОШ №3 им.Н.Г.Сергиенко"</t>
  </si>
  <si>
    <t>Ковязина Наталья Николаевна</t>
  </si>
  <si>
    <t>Музраева</t>
  </si>
  <si>
    <t>Даниэла</t>
  </si>
  <si>
    <t>Арлтановна</t>
  </si>
  <si>
    <t>Манжиева</t>
  </si>
  <si>
    <t>Саналовна</t>
  </si>
  <si>
    <t>Владимировна</t>
  </si>
  <si>
    <t>Энкира</t>
  </si>
  <si>
    <t>Кодлаев</t>
  </si>
  <si>
    <t>Аюка</t>
  </si>
  <si>
    <t>Эрдниевич</t>
  </si>
  <si>
    <t>м</t>
  </si>
  <si>
    <t>Алина</t>
  </si>
  <si>
    <t>Александровна</t>
  </si>
  <si>
    <t>Тюрбеев</t>
  </si>
  <si>
    <t>Джиргал</t>
  </si>
  <si>
    <t>Мергенович</t>
  </si>
  <si>
    <t>Дамир</t>
  </si>
  <si>
    <t>Басангович</t>
  </si>
  <si>
    <t>Мерген</t>
  </si>
  <si>
    <t>Бюрчиев</t>
  </si>
  <si>
    <t>Игоревич</t>
  </si>
  <si>
    <t>Лиджиев</t>
  </si>
  <si>
    <t>Арлтан</t>
  </si>
  <si>
    <t>Дорджиевич</t>
  </si>
  <si>
    <t>Сенгляев</t>
  </si>
  <si>
    <t>Артём</t>
  </si>
  <si>
    <t>Иванович</t>
  </si>
  <si>
    <t>Бачаева</t>
  </si>
  <si>
    <t>Даяна</t>
  </si>
  <si>
    <t>Борисовна</t>
  </si>
  <si>
    <t>Бадмаева</t>
  </si>
  <si>
    <t>Наяна</t>
  </si>
  <si>
    <t>Андреевна</t>
  </si>
  <si>
    <t>Манджиев</t>
  </si>
  <si>
    <t>Айс</t>
  </si>
  <si>
    <t>Баатрович</t>
  </si>
  <si>
    <t>Джимбеев</t>
  </si>
  <si>
    <t>Евгеньевич</t>
  </si>
  <si>
    <t>Чингисович</t>
  </si>
  <si>
    <t>Милана</t>
  </si>
  <si>
    <t>Евгеньевна</t>
  </si>
  <si>
    <t>Тимур</t>
  </si>
  <si>
    <t>Очиров</t>
  </si>
  <si>
    <t>Аюш</t>
  </si>
  <si>
    <t>Александрович</t>
  </si>
  <si>
    <t xml:space="preserve">Ляриева </t>
  </si>
  <si>
    <t>Рада</t>
  </si>
  <si>
    <t>Романовна</t>
  </si>
  <si>
    <t>МБОУ "СОШ №10"</t>
  </si>
  <si>
    <t>Харазишвили Нина Константиновна</t>
  </si>
  <si>
    <t>Дорджиев</t>
  </si>
  <si>
    <t>Гладкова</t>
  </si>
  <si>
    <t>Екатерина</t>
  </si>
  <si>
    <t>Сергеевна</t>
  </si>
  <si>
    <t>Санджиев</t>
  </si>
  <si>
    <t>Адьян</t>
  </si>
  <si>
    <t>Бургустинова</t>
  </si>
  <si>
    <t>Алтана</t>
  </si>
  <si>
    <t>Эрдниевна</t>
  </si>
  <si>
    <t>Аюна</t>
  </si>
  <si>
    <t>Николаевна</t>
  </si>
  <si>
    <t>Серкишев</t>
  </si>
  <si>
    <t>Хонгр</t>
  </si>
  <si>
    <t>Саварович</t>
  </si>
  <si>
    <t>Вепрев</t>
  </si>
  <si>
    <t>Григорий</t>
  </si>
  <si>
    <t>Владимирович</t>
  </si>
  <si>
    <t>Халикова</t>
  </si>
  <si>
    <t>Диана</t>
  </si>
  <si>
    <t>Ахмедовна</t>
  </si>
  <si>
    <t>Валерьевич</t>
  </si>
  <si>
    <t>Анастасия</t>
  </si>
  <si>
    <t>Басан</t>
  </si>
  <si>
    <t>Александра</t>
  </si>
  <si>
    <t>Цаганов</t>
  </si>
  <si>
    <t>Илькуев</t>
  </si>
  <si>
    <t xml:space="preserve">Константинович </t>
  </si>
  <si>
    <t>Цедеева</t>
  </si>
  <si>
    <t>Дарина</t>
  </si>
  <si>
    <t>Атаевна</t>
  </si>
  <si>
    <t>Герел</t>
  </si>
  <si>
    <t>Маргарита</t>
  </si>
  <si>
    <t>Михайловна</t>
  </si>
  <si>
    <t>Джеваджинов</t>
  </si>
  <si>
    <t>Джал</t>
  </si>
  <si>
    <t>Саналович</t>
  </si>
  <si>
    <t>Камила</t>
  </si>
  <si>
    <t>Данзан</t>
  </si>
  <si>
    <t>Эрдни</t>
  </si>
  <si>
    <t>Бамба</t>
  </si>
  <si>
    <t>Анна</t>
  </si>
  <si>
    <t>Чижов</t>
  </si>
  <si>
    <t>Игорь</t>
  </si>
  <si>
    <t xml:space="preserve">Бадма </t>
  </si>
  <si>
    <t>Викторович</t>
  </si>
  <si>
    <t xml:space="preserve">Кикеев </t>
  </si>
  <si>
    <t xml:space="preserve">Мазан </t>
  </si>
  <si>
    <t>МБОУ "СОШ № 12"</t>
  </si>
  <si>
    <t>Дамбинова Ольга Петровна</t>
  </si>
  <si>
    <t xml:space="preserve">Кичикова </t>
  </si>
  <si>
    <t xml:space="preserve">Анна </t>
  </si>
  <si>
    <t>Валерьвна</t>
  </si>
  <si>
    <t>Наминов</t>
  </si>
  <si>
    <t xml:space="preserve"> Бадма </t>
  </si>
  <si>
    <t>Антонович</t>
  </si>
  <si>
    <t xml:space="preserve">Бадмаев </t>
  </si>
  <si>
    <t xml:space="preserve">Мерген </t>
  </si>
  <si>
    <t>Сангаджи-Гаряевич</t>
  </si>
  <si>
    <t xml:space="preserve">Алина </t>
  </si>
  <si>
    <t>Максимович</t>
  </si>
  <si>
    <t>Хулхачиев</t>
  </si>
  <si>
    <t xml:space="preserve">Тимур </t>
  </si>
  <si>
    <t xml:space="preserve">Дарбакова </t>
  </si>
  <si>
    <t xml:space="preserve">Амплина </t>
  </si>
  <si>
    <t>Мергеновна</t>
  </si>
  <si>
    <t xml:space="preserve">Адучеев </t>
  </si>
  <si>
    <t>Наран</t>
  </si>
  <si>
    <t>Кириллович</t>
  </si>
  <si>
    <t>Анатольевич</t>
  </si>
  <si>
    <t>Валерьевна</t>
  </si>
  <si>
    <t xml:space="preserve">Кайлакаева </t>
  </si>
  <si>
    <t xml:space="preserve">Алтана </t>
  </si>
  <si>
    <t>Русланович</t>
  </si>
  <si>
    <t xml:space="preserve">Очир-Горяева </t>
  </si>
  <si>
    <t xml:space="preserve">Амуланга </t>
  </si>
  <si>
    <t>Савровна</t>
  </si>
  <si>
    <t xml:space="preserve">Манджиева </t>
  </si>
  <si>
    <t xml:space="preserve">Цагана </t>
  </si>
  <si>
    <t>Бадмаевна</t>
  </si>
  <si>
    <t>Глеб</t>
  </si>
  <si>
    <t>Алексеевич</t>
  </si>
  <si>
    <t>Дмитрий</t>
  </si>
  <si>
    <t>Олегович</t>
  </si>
  <si>
    <t>Владимир</t>
  </si>
  <si>
    <t>Мингиянович</t>
  </si>
  <si>
    <t>Павлович</t>
  </si>
  <si>
    <t>Дарсен</t>
  </si>
  <si>
    <t>Хонгорович</t>
  </si>
  <si>
    <t>Александр</t>
  </si>
  <si>
    <t>Даниил</t>
  </si>
  <si>
    <t>Арсланович</t>
  </si>
  <si>
    <t xml:space="preserve">Менкеева </t>
  </si>
  <si>
    <t>Нора</t>
  </si>
  <si>
    <t xml:space="preserve">г.Элиста </t>
  </si>
  <si>
    <t>МБОУ "СОШ № 17" им.Кугультинова Д.Н.</t>
  </si>
  <si>
    <t>Нимбуев Александр Владимирович</t>
  </si>
  <si>
    <t xml:space="preserve">Кеквеев </t>
  </si>
  <si>
    <t>Данан</t>
  </si>
  <si>
    <t xml:space="preserve">Манхаков </t>
  </si>
  <si>
    <t>Арман</t>
  </si>
  <si>
    <t xml:space="preserve">Тавунов </t>
  </si>
  <si>
    <t>Алдар</t>
  </si>
  <si>
    <t xml:space="preserve">Хулаев </t>
  </si>
  <si>
    <t>Давид</t>
  </si>
  <si>
    <t xml:space="preserve">Мучаев </t>
  </si>
  <si>
    <t>Бата</t>
  </si>
  <si>
    <t>Эренценович</t>
  </si>
  <si>
    <t xml:space="preserve">Зулаев </t>
  </si>
  <si>
    <t>Нимя</t>
  </si>
  <si>
    <t>Джангарович</t>
  </si>
  <si>
    <t xml:space="preserve">Ляриев </t>
  </si>
  <si>
    <t xml:space="preserve">Дуляев </t>
  </si>
  <si>
    <t>Дени</t>
  </si>
  <si>
    <t xml:space="preserve">Мамутов </t>
  </si>
  <si>
    <t>Константин</t>
  </si>
  <si>
    <t>Шарапова</t>
  </si>
  <si>
    <t>Элата</t>
  </si>
  <si>
    <t xml:space="preserve">Бадмаева </t>
  </si>
  <si>
    <t xml:space="preserve">Шургучинова </t>
  </si>
  <si>
    <t>Айлана</t>
  </si>
  <si>
    <t>Викторовна</t>
  </si>
  <si>
    <t xml:space="preserve">Ромадикова </t>
  </si>
  <si>
    <t>Виктория</t>
  </si>
  <si>
    <t>Вячеславовна</t>
  </si>
  <si>
    <t>Араев</t>
  </si>
  <si>
    <t>Арслангович</t>
  </si>
  <si>
    <t>Бамбыков</t>
  </si>
  <si>
    <t>Мингиян</t>
  </si>
  <si>
    <t>Очирович</t>
  </si>
  <si>
    <t xml:space="preserve">Оконова </t>
  </si>
  <si>
    <t>Айгуль</t>
  </si>
  <si>
    <t>Арслан</t>
  </si>
  <si>
    <t>Романович</t>
  </si>
  <si>
    <t>Дмитриевич</t>
  </si>
  <si>
    <t>Олеговна</t>
  </si>
  <si>
    <t>Альмина</t>
  </si>
  <si>
    <t>Бадма</t>
  </si>
  <si>
    <t xml:space="preserve">Долдунов </t>
  </si>
  <si>
    <t>Максим</t>
  </si>
  <si>
    <t>Кекеева Татьяна Андреевна</t>
  </si>
  <si>
    <t>Вячеслав</t>
  </si>
  <si>
    <t xml:space="preserve">Аляев </t>
  </si>
  <si>
    <t>Денисович</t>
  </si>
  <si>
    <t>Алтан</t>
  </si>
  <si>
    <t xml:space="preserve">Бакаев </t>
  </si>
  <si>
    <t>Вячеславович</t>
  </si>
  <si>
    <t>Ковинёв</t>
  </si>
  <si>
    <t>Станиславович</t>
  </si>
  <si>
    <t>МБОУ СОШ №18</t>
  </si>
  <si>
    <t>Черкасова Н.Н.</t>
  </si>
  <si>
    <t xml:space="preserve">Уланова </t>
  </si>
  <si>
    <t>Эльгина</t>
  </si>
  <si>
    <t>Эрдниева Занда Борисовна</t>
  </si>
  <si>
    <t>Очирова</t>
  </si>
  <si>
    <t>Евгения</t>
  </si>
  <si>
    <t>Натыровна</t>
  </si>
  <si>
    <t>Манжикова</t>
  </si>
  <si>
    <t>София</t>
  </si>
  <si>
    <t>Черкасова Надежда Немяшевна</t>
  </si>
  <si>
    <t xml:space="preserve">Араева </t>
  </si>
  <si>
    <t>Айтана</t>
  </si>
  <si>
    <t>Шарафутдинова</t>
  </si>
  <si>
    <t>Ильнуровна</t>
  </si>
  <si>
    <t>Нюдюльчиев</t>
  </si>
  <si>
    <t>Фирсов</t>
  </si>
  <si>
    <t>Эльвег</t>
  </si>
  <si>
    <t xml:space="preserve">Чонаева </t>
  </si>
  <si>
    <t xml:space="preserve">Баляев </t>
  </si>
  <si>
    <t>Джапов</t>
  </si>
  <si>
    <t xml:space="preserve">Мангашов </t>
  </si>
  <si>
    <t>Владислав</t>
  </si>
  <si>
    <t>Витальевич</t>
  </si>
  <si>
    <t>Ирина</t>
  </si>
  <si>
    <t>МБОУ "СОШ №20"</t>
  </si>
  <si>
    <t>Сангаджиев Владимир Николаевич </t>
  </si>
  <si>
    <t xml:space="preserve">Мальцева </t>
  </si>
  <si>
    <t xml:space="preserve">Виктория </t>
  </si>
  <si>
    <t>Юрьевна</t>
  </si>
  <si>
    <t xml:space="preserve">Ширипова </t>
  </si>
  <si>
    <t xml:space="preserve">Элина </t>
  </si>
  <si>
    <t xml:space="preserve">Горяев </t>
  </si>
  <si>
    <t xml:space="preserve">Санджиев </t>
  </si>
  <si>
    <t xml:space="preserve">Эрдни </t>
  </si>
  <si>
    <t>Иляна</t>
  </si>
  <si>
    <t>МБОУ "СОШ № 21"</t>
  </si>
  <si>
    <t>Самбуева С.Н.</t>
  </si>
  <si>
    <t>Полина</t>
  </si>
  <si>
    <t xml:space="preserve">Леонел </t>
  </si>
  <si>
    <t>Могилева</t>
  </si>
  <si>
    <t xml:space="preserve">Ангелина </t>
  </si>
  <si>
    <t xml:space="preserve">Пухов </t>
  </si>
  <si>
    <t xml:space="preserve">Александр </t>
  </si>
  <si>
    <t>Баранов</t>
  </si>
  <si>
    <t xml:space="preserve">Георгий </t>
  </si>
  <si>
    <t>Бамбаев</t>
  </si>
  <si>
    <t>Тагир</t>
  </si>
  <si>
    <t>МБОУ "СОШ №23 им. Эрдниева П.М.</t>
  </si>
  <si>
    <t>Бембеева Саната Вячеславовна</t>
  </si>
  <si>
    <t>Цатхланова</t>
  </si>
  <si>
    <t>Болданников</t>
  </si>
  <si>
    <t>Махмутов</t>
  </si>
  <si>
    <t>Байкс</t>
  </si>
  <si>
    <t>Рахманович</t>
  </si>
  <si>
    <t>Альбекович</t>
  </si>
  <si>
    <t>МБОУ "ЭКГ"</t>
  </si>
  <si>
    <t>Болдунов Аркадий Борисович</t>
  </si>
  <si>
    <t xml:space="preserve">Денишев </t>
  </si>
  <si>
    <t>Ануар</t>
  </si>
  <si>
    <t>Артем</t>
  </si>
  <si>
    <t>Обшеев</t>
  </si>
  <si>
    <t>Санан</t>
  </si>
  <si>
    <t>Бадмаевич</t>
  </si>
  <si>
    <t>Мангашов</t>
  </si>
  <si>
    <t>Джалцан</t>
  </si>
  <si>
    <t>Юрьевич</t>
  </si>
  <si>
    <t>Дольган</t>
  </si>
  <si>
    <t>Амбадыков</t>
  </si>
  <si>
    <t>Баир</t>
  </si>
  <si>
    <t>МБОУ "Элистинский лицей"</t>
  </si>
  <si>
    <t>Манжиева Татьяна Сангаджи-Горяевна</t>
  </si>
  <si>
    <t>Бамбушев</t>
  </si>
  <si>
    <t>Николаевич</t>
  </si>
  <si>
    <t>Амуланга</t>
  </si>
  <si>
    <t>Тимуровна</t>
  </si>
  <si>
    <t>Мудракова</t>
  </si>
  <si>
    <t>Витальевна</t>
  </si>
  <si>
    <t>Чемшинов</t>
  </si>
  <si>
    <t>Катаев</t>
  </si>
  <si>
    <t>Сангаджи</t>
  </si>
  <si>
    <t>Сананович</t>
  </si>
  <si>
    <t>Инджиева</t>
  </si>
  <si>
    <t>Лиджеев</t>
  </si>
  <si>
    <t>Виктор</t>
  </si>
  <si>
    <t>Сарангова</t>
  </si>
  <si>
    <t>Сарангов Сергей Владимирович</t>
  </si>
  <si>
    <t>Алыков</t>
  </si>
  <si>
    <t>Тимурович</t>
  </si>
  <si>
    <t>Бадмаев</t>
  </si>
  <si>
    <t>Темир</t>
  </si>
  <si>
    <t>Саврович</t>
  </si>
  <si>
    <t>Джангаев</t>
  </si>
  <si>
    <t>Чимидович</t>
  </si>
  <si>
    <t>Петруев</t>
  </si>
  <si>
    <t>Эминова</t>
  </si>
  <si>
    <t>Мария</t>
  </si>
  <si>
    <t>Мингияновна</t>
  </si>
  <si>
    <t>Мамаев</t>
  </si>
  <si>
    <t>Борис</t>
  </si>
  <si>
    <t>Львович</t>
  </si>
  <si>
    <t>Малиев</t>
  </si>
  <si>
    <t>Манжиков</t>
  </si>
  <si>
    <t>Пахомкина</t>
  </si>
  <si>
    <t>Алтн</t>
  </si>
  <si>
    <t>Адыкова</t>
  </si>
  <si>
    <t>Тенгеев</t>
  </si>
  <si>
    <t>Станислав</t>
  </si>
  <si>
    <t>Умадыков</t>
  </si>
  <si>
    <t>Четырев</t>
  </si>
  <si>
    <t>Олег</t>
  </si>
  <si>
    <t>Бачаев</t>
  </si>
  <si>
    <t>Эрендженова</t>
  </si>
  <si>
    <t>Манджусова</t>
  </si>
  <si>
    <t>Петровна</t>
  </si>
  <si>
    <t>Гордаев</t>
  </si>
  <si>
    <t>Манжеев</t>
  </si>
  <si>
    <t>Шаров</t>
  </si>
  <si>
    <t>Ярослав</t>
  </si>
  <si>
    <t>Константинович</t>
  </si>
  <si>
    <t>Санжаков</t>
  </si>
  <si>
    <t>Егор</t>
  </si>
  <si>
    <t>Дарбаков</t>
  </si>
  <si>
    <t>Нандышева</t>
  </si>
  <si>
    <t>Аюкаевна</t>
  </si>
  <si>
    <t>Слободчикова</t>
  </si>
  <si>
    <t>Бадма-Халгаева</t>
  </si>
  <si>
    <t>Вероника</t>
  </si>
  <si>
    <t>Мугаев</t>
  </si>
  <si>
    <t>Дмитриевна</t>
  </si>
  <si>
    <t>Наранович</t>
  </si>
  <si>
    <t>Гонеев</t>
  </si>
  <si>
    <t>Намсыр</t>
  </si>
  <si>
    <t>Очаев</t>
  </si>
  <si>
    <t>Чужгинова</t>
  </si>
  <si>
    <t>Сарановна</t>
  </si>
  <si>
    <t>Басхамжаев</t>
  </si>
  <si>
    <t>Савгир</t>
  </si>
  <si>
    <t>Джаванов</t>
  </si>
  <si>
    <t>Гувуров</t>
  </si>
  <si>
    <t>Руслан</t>
  </si>
  <si>
    <t>Жамгырчиев</t>
  </si>
  <si>
    <t>Шерланович</t>
  </si>
  <si>
    <t>Сарангов</t>
  </si>
  <si>
    <t>Отхонова</t>
  </si>
  <si>
    <t>Нарановна</t>
  </si>
  <si>
    <t>Басанг</t>
  </si>
  <si>
    <t>Церенова</t>
  </si>
  <si>
    <t>Баатровна</t>
  </si>
  <si>
    <t>Муев</t>
  </si>
  <si>
    <t>Чубанов</t>
  </si>
  <si>
    <t>Насунов</t>
  </si>
  <si>
    <t>МБОУ ЭМГ</t>
  </si>
  <si>
    <t>Отчиева Баира Юрьевна</t>
  </si>
  <si>
    <t>Пахомкин</t>
  </si>
  <si>
    <t>Санал</t>
  </si>
  <si>
    <t>Квон</t>
  </si>
  <si>
    <t>Каон</t>
  </si>
  <si>
    <t>-</t>
  </si>
  <si>
    <t>Нарминов</t>
  </si>
  <si>
    <t>Шеркешева</t>
  </si>
  <si>
    <t>Оюна</t>
  </si>
  <si>
    <t>Укурчинова</t>
  </si>
  <si>
    <t>Сангира</t>
  </si>
  <si>
    <t>Нимгир</t>
  </si>
  <si>
    <t>Ходжаева</t>
  </si>
  <si>
    <t>Манучехровна</t>
  </si>
  <si>
    <t>Шабжуров</t>
  </si>
  <si>
    <t>Дава</t>
  </si>
  <si>
    <t>Убушаева Маргарита Андреевна</t>
  </si>
  <si>
    <t>Цекеев</t>
  </si>
  <si>
    <t>Леляев</t>
  </si>
  <si>
    <t>Колосов</t>
  </si>
  <si>
    <t>Намруева</t>
  </si>
  <si>
    <t>Горяева</t>
  </si>
  <si>
    <t>Эльвена</t>
  </si>
  <si>
    <t>Бамбышева</t>
  </si>
  <si>
    <t>Галина</t>
  </si>
  <si>
    <t>Баргаева</t>
  </si>
  <si>
    <t>Алдаровна</t>
  </si>
  <si>
    <t>Андронов</t>
  </si>
  <si>
    <t>Артур</t>
  </si>
  <si>
    <t>Додгаев</t>
  </si>
  <si>
    <t>Короваев</t>
  </si>
  <si>
    <t>Молозаева</t>
  </si>
  <si>
    <t>Ялматаева</t>
  </si>
  <si>
    <t>Джангаровна</t>
  </si>
  <si>
    <t>Годгаев</t>
  </si>
  <si>
    <t>Сухотаева</t>
  </si>
  <si>
    <t>Чингис</t>
  </si>
  <si>
    <t>Ланцынов</t>
  </si>
  <si>
    <t>Заян</t>
  </si>
  <si>
    <t>Айсович</t>
  </si>
  <si>
    <t xml:space="preserve">Васильева </t>
  </si>
  <si>
    <t>Эренценовна</t>
  </si>
  <si>
    <t>Дюмкеева</t>
  </si>
  <si>
    <t>Басанговна</t>
  </si>
  <si>
    <t>Маслова</t>
  </si>
  <si>
    <t>Нина</t>
  </si>
  <si>
    <t>Цереновна</t>
  </si>
  <si>
    <t>Луганько</t>
  </si>
  <si>
    <t>Валерия</t>
  </si>
  <si>
    <t>Эрдем</t>
  </si>
  <si>
    <t>Арсланговна</t>
  </si>
  <si>
    <t>Арслановна</t>
  </si>
  <si>
    <t>Эрдниев</t>
  </si>
  <si>
    <t>Хурчиева</t>
  </si>
  <si>
    <t>17.05.09г.</t>
  </si>
  <si>
    <t>Мемеева Роза Нимиевна</t>
  </si>
  <si>
    <t>Очир-Горяев</t>
  </si>
  <si>
    <t>Савгуров</t>
  </si>
  <si>
    <t>Джимбя</t>
  </si>
  <si>
    <t>Ласкова</t>
  </si>
  <si>
    <t>Ангелина</t>
  </si>
  <si>
    <t>Антоновна</t>
  </si>
  <si>
    <t>22.07.09г.</t>
  </si>
  <si>
    <t>Сангаджиевич</t>
  </si>
  <si>
    <t>26.01.10г.</t>
  </si>
  <si>
    <t>Логинова</t>
  </si>
  <si>
    <t>Артемовна</t>
  </si>
  <si>
    <t>13.11.09г.</t>
  </si>
  <si>
    <t>Гришкина</t>
  </si>
  <si>
    <t>10.10.09г.</t>
  </si>
  <si>
    <t>Лиджинова</t>
  </si>
  <si>
    <t>Данара</t>
  </si>
  <si>
    <t>10.03.09г.</t>
  </si>
  <si>
    <t>Уланов</t>
  </si>
  <si>
    <t>03.03.10г.</t>
  </si>
  <si>
    <t>Башанкаев</t>
  </si>
  <si>
    <t>Санджи</t>
  </si>
  <si>
    <t>11.03.09г.</t>
  </si>
  <si>
    <t>Лиджи-Горяева</t>
  </si>
  <si>
    <t>Ангела</t>
  </si>
  <si>
    <t>24.03.10г.</t>
  </si>
  <si>
    <t>Нерюпова</t>
  </si>
  <si>
    <t>Елена</t>
  </si>
  <si>
    <t>15.09.09г.</t>
  </si>
  <si>
    <t>Агата</t>
  </si>
  <si>
    <t>13.10.08г.</t>
  </si>
  <si>
    <t>Нимяевич</t>
  </si>
  <si>
    <t>Никитина</t>
  </si>
  <si>
    <t>Кристина</t>
  </si>
  <si>
    <t>Цеденова</t>
  </si>
  <si>
    <t>Агния</t>
  </si>
  <si>
    <t>Каншаева</t>
  </si>
  <si>
    <t>Павловна</t>
  </si>
  <si>
    <t>Хампэ</t>
  </si>
  <si>
    <t>Тимофей</t>
  </si>
  <si>
    <t>Котенов</t>
  </si>
  <si>
    <t>Камкаев</t>
  </si>
  <si>
    <t>Васильева</t>
  </si>
  <si>
    <t>02.11.2007г</t>
  </si>
  <si>
    <t>Застаева</t>
  </si>
  <si>
    <t>15.06.2007г</t>
  </si>
  <si>
    <t>Ченкушев</t>
  </si>
  <si>
    <t>12.12.2007г</t>
  </si>
  <si>
    <t>Петяев</t>
  </si>
  <si>
    <t>07.08.2007г</t>
  </si>
  <si>
    <t>Батырова</t>
  </si>
  <si>
    <t>05.04.2008г</t>
  </si>
  <si>
    <t>06.11.2007г</t>
  </si>
  <si>
    <t>16.07.2007г</t>
  </si>
  <si>
    <t>Зулаев</t>
  </si>
  <si>
    <t>МБОУ "Элистинский технический лицей"</t>
  </si>
  <si>
    <t>Муева Ирина Алексеевна</t>
  </si>
  <si>
    <t>Бадмаева Ольга Вячеславовна</t>
  </si>
  <si>
    <t>Ванькаев</t>
  </si>
  <si>
    <t>Эрдемович</t>
  </si>
  <si>
    <t>Сюкиев</t>
  </si>
  <si>
    <t>Белоусов</t>
  </si>
  <si>
    <t xml:space="preserve">Мушанов </t>
  </si>
  <si>
    <t>Степан</t>
  </si>
  <si>
    <t>Петрович</t>
  </si>
  <si>
    <t>Убушиева</t>
  </si>
  <si>
    <t>Васькина</t>
  </si>
  <si>
    <t>Лукьянова</t>
  </si>
  <si>
    <t>Байрович</t>
  </si>
  <si>
    <t xml:space="preserve">Эрдниев </t>
  </si>
  <si>
    <t>Хайрлиев</t>
  </si>
  <si>
    <t>Маратович</t>
  </si>
  <si>
    <t>Рвачева</t>
  </si>
  <si>
    <t>Валерий</t>
  </si>
  <si>
    <t>Бурслугинов</t>
  </si>
  <si>
    <t>Ходжгуров</t>
  </si>
  <si>
    <t>Будыков</t>
  </si>
  <si>
    <t>Натыров</t>
  </si>
  <si>
    <t xml:space="preserve">Нормадыков </t>
  </si>
  <si>
    <t>Тюрбеева</t>
  </si>
  <si>
    <t>Новакович</t>
  </si>
  <si>
    <t>Милан</t>
  </si>
  <si>
    <t>Небойшевич</t>
  </si>
  <si>
    <t>Ойлун</t>
  </si>
  <si>
    <t>Талтаевна</t>
  </si>
  <si>
    <t>Шарапов</t>
  </si>
  <si>
    <t>Марк</t>
  </si>
  <si>
    <t>Убуш</t>
  </si>
  <si>
    <t>Баин</t>
  </si>
  <si>
    <t>Тепкенкиев</t>
  </si>
  <si>
    <t>Черников</t>
  </si>
  <si>
    <t>Арсений</t>
  </si>
  <si>
    <t xml:space="preserve">Сорваков </t>
  </si>
  <si>
    <t>Дмирий</t>
  </si>
  <si>
    <t>Муниев</t>
  </si>
  <si>
    <t>Эдуард</t>
  </si>
  <si>
    <t>Аркадьевич</t>
  </si>
  <si>
    <t>Коткиева</t>
  </si>
  <si>
    <t>Нахошкин</t>
  </si>
  <si>
    <t>Баджинова</t>
  </si>
  <si>
    <t>Нимгирова</t>
  </si>
  <si>
    <t xml:space="preserve">Фисенко </t>
  </si>
  <si>
    <t>Фисенко</t>
  </si>
  <si>
    <t>Михайлова</t>
  </si>
  <si>
    <t>Эрендженов</t>
  </si>
  <si>
    <t>Эркен</t>
  </si>
  <si>
    <t>МБОУ "КНГ им. Кичикова А.Ш."</t>
  </si>
  <si>
    <t>Мастюгин Дмитрий Сергеевич</t>
  </si>
  <si>
    <t xml:space="preserve">Цекиров </t>
  </si>
  <si>
    <t>Зултаевич</t>
  </si>
  <si>
    <t xml:space="preserve">Тюмидова </t>
  </si>
  <si>
    <t>МБОУ "КНГ им.Кичикова А.Ш."</t>
  </si>
  <si>
    <t xml:space="preserve">Чолудаев </t>
  </si>
  <si>
    <t>Сорокова</t>
  </si>
  <si>
    <t xml:space="preserve">Данзан </t>
  </si>
  <si>
    <t xml:space="preserve">Косаева </t>
  </si>
  <si>
    <t xml:space="preserve">Кира </t>
  </si>
  <si>
    <t xml:space="preserve"> Адьянович</t>
  </si>
  <si>
    <t>МБОУ "КЭГ"</t>
  </si>
  <si>
    <t xml:space="preserve">Баркунов </t>
  </si>
  <si>
    <t>Лев</t>
  </si>
  <si>
    <t>МБОУ "РНГ"</t>
  </si>
  <si>
    <t>Агуева Людмила Владимировна</t>
  </si>
  <si>
    <t xml:space="preserve">Арманова  </t>
  </si>
  <si>
    <t>Каземиров</t>
  </si>
  <si>
    <t xml:space="preserve">Чернышев </t>
  </si>
  <si>
    <t xml:space="preserve">Дорджи-Горяева </t>
  </si>
  <si>
    <t>01.03.2011</t>
  </si>
  <si>
    <t>МБОУ «СОШ №3 имени Сергиенко Н.Г.»</t>
  </si>
  <si>
    <t>МБОУ "СОШ 21"</t>
  </si>
  <si>
    <t>Самбуева Софья Николаевна</t>
  </si>
  <si>
    <t>28.12.2009</t>
  </si>
  <si>
    <r>
      <t>МБОУ "Элистинский лицей</t>
    </r>
    <r>
      <rPr>
        <b/>
        <sz val="12"/>
        <color indexed="8"/>
        <rFont val="Times New Roman"/>
        <family val="1"/>
        <charset val="204"/>
      </rPr>
      <t>"</t>
    </r>
  </si>
  <si>
    <t>Басангов</t>
  </si>
  <si>
    <t>Башенджиев Очир Владимирович</t>
  </si>
  <si>
    <t>Мамутова</t>
  </si>
  <si>
    <t>Алика</t>
  </si>
  <si>
    <t>Басханжиев</t>
  </si>
  <si>
    <t>Царенов</t>
  </si>
  <si>
    <t>Батрович</t>
  </si>
  <si>
    <t xml:space="preserve">13.07.2007
</t>
  </si>
  <si>
    <t>№</t>
  </si>
  <si>
    <t>ПРОТОКОЛ</t>
  </si>
  <si>
    <t>предмет:</t>
  </si>
  <si>
    <t>класс:</t>
  </si>
  <si>
    <t>Максимальный балл:</t>
  </si>
  <si>
    <t>Дата проведения:</t>
  </si>
  <si>
    <t>Физика</t>
  </si>
  <si>
    <t>муниципального этапа Всероссийской олимпиады школьников 2024-2025 уч. год</t>
  </si>
  <si>
    <t>14.11.2024 г.</t>
  </si>
  <si>
    <t>Задание 1</t>
  </si>
  <si>
    <t>Задание 2</t>
  </si>
  <si>
    <t>Задание 3</t>
  </si>
  <si>
    <t>Задание 4</t>
  </si>
  <si>
    <t xml:space="preserve">% выполнения </t>
  </si>
  <si>
    <t>Статус участника</t>
  </si>
  <si>
    <t>Сумма баллов</t>
  </si>
  <si>
    <r>
      <rPr>
        <b/>
        <sz val="12"/>
        <rFont val="Times New Roman"/>
        <family val="1"/>
        <charset val="204"/>
      </rPr>
      <t>Председатель жюри</t>
    </r>
    <r>
      <rPr>
        <sz val="12"/>
        <rFont val="Times New Roman"/>
        <family val="1"/>
        <charset val="204"/>
      </rPr>
      <t>: Бисенгалиев Р.А.</t>
    </r>
  </si>
  <si>
    <r>
      <t xml:space="preserve">          </t>
    </r>
    <r>
      <rPr>
        <b/>
        <sz val="11"/>
        <color theme="1"/>
        <rFont val="Times New Roman"/>
        <family val="1"/>
        <charset val="204"/>
      </rPr>
      <t xml:space="preserve"> Члены жюри</t>
    </r>
    <r>
      <rPr>
        <sz val="11"/>
        <color theme="1"/>
        <rFont val="Times New Roman"/>
        <family val="1"/>
        <charset val="204"/>
      </rPr>
      <t>: Гольдварг Т.Б.</t>
    </r>
  </si>
  <si>
    <t xml:space="preserve">                                   Шивидов Н.К.</t>
  </si>
  <si>
    <t xml:space="preserve">                                   Бембитов Д.Б.</t>
  </si>
  <si>
    <t xml:space="preserve">                                   Дертеев С.Б.</t>
  </si>
  <si>
    <t xml:space="preserve">                                   Бадмаева О.В.</t>
  </si>
  <si>
    <t xml:space="preserve">                                   Манжиева Т-С.Г.</t>
  </si>
  <si>
    <t xml:space="preserve">                                   Убушаева М.А.</t>
  </si>
  <si>
    <t xml:space="preserve">                                   Дамбинова О.П.</t>
  </si>
  <si>
    <t xml:space="preserve">                                   Отчиева Б.Ю.</t>
  </si>
  <si>
    <t xml:space="preserve">                                   Камолова А.Ю.</t>
  </si>
  <si>
    <t xml:space="preserve">                                   Ковязина Н.Н.</t>
  </si>
  <si>
    <t xml:space="preserve">                                   Шарапов А.Б.</t>
  </si>
  <si>
    <t xml:space="preserve">                                   Сангаджиев В.К.</t>
  </si>
  <si>
    <t>Предмет:</t>
  </si>
  <si>
    <t>Класс:</t>
  </si>
  <si>
    <t>Лана</t>
  </si>
  <si>
    <t>Камолова А.Э.</t>
  </si>
  <si>
    <t>Задание 5</t>
  </si>
  <si>
    <t>04.08.2009г.</t>
  </si>
  <si>
    <t>27.11.2009г.</t>
  </si>
  <si>
    <t>МБОУ "СОШ № 18"</t>
  </si>
  <si>
    <t>МБОУ "ЭМГ"</t>
  </si>
  <si>
    <t xml:space="preserve">                                   Манджиева Н.М.</t>
  </si>
  <si>
    <t>Васильевич</t>
  </si>
  <si>
    <t xml:space="preserve">                                   Манжиева Т.С.-Г.</t>
  </si>
  <si>
    <t>Авеев</t>
  </si>
  <si>
    <t>Герман</t>
  </si>
  <si>
    <t>Алдушкаева</t>
  </si>
  <si>
    <t>Алляев</t>
  </si>
  <si>
    <t>Когданов</t>
  </si>
  <si>
    <t>Куриленок</t>
  </si>
  <si>
    <t>Яна</t>
  </si>
  <si>
    <t>Маркуев</t>
  </si>
  <si>
    <t>Кирилл</t>
  </si>
  <si>
    <t>Суянова</t>
  </si>
  <si>
    <t>Эльзята</t>
  </si>
  <si>
    <t>Данзановна</t>
  </si>
  <si>
    <t>Хонинов</t>
  </si>
  <si>
    <t>Победитель</t>
  </si>
  <si>
    <t>Призер</t>
  </si>
  <si>
    <t>Басханджиева</t>
  </si>
  <si>
    <t>Дорджиевна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</si>
</sst>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8">
    <xf numFmtId="0" fontId="0" fillId="0" borderId="0" xfId="0"/>
    <xf numFmtId="0" fontId="5" fillId="0" borderId="0" xfId="2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left" vertical="top"/>
    </xf>
    <xf numFmtId="0" fontId="3" fillId="0" borderId="0" xfId="1" applyFont="1" applyAlignment="1">
      <alignment horizontal="left" vertical="top"/>
    </xf>
    <xf numFmtId="0" fontId="8" fillId="0" borderId="0" xfId="1" applyFont="1" applyBorder="1" applyAlignment="1">
      <alignment horizontal="left" vertical="top"/>
    </xf>
    <xf numFmtId="0" fontId="5" fillId="0" borderId="0" xfId="2" applyFont="1" applyAlignment="1">
      <alignment horizontal="left" vertical="top"/>
    </xf>
    <xf numFmtId="0" fontId="3" fillId="0" borderId="0" xfId="1" applyFont="1" applyBorder="1" applyAlignment="1">
      <alignment horizontal="left" vertical="top"/>
    </xf>
    <xf numFmtId="0" fontId="8" fillId="0" borderId="0" xfId="1" applyFont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3" fillId="2" borderId="1" xfId="1" applyNumberFormat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1" fillId="0" borderId="0" xfId="0" applyFont="1" applyAlignment="1"/>
    <xf numFmtId="0" fontId="11" fillId="0" borderId="0" xfId="0" applyFont="1"/>
    <xf numFmtId="0" fontId="3" fillId="2" borderId="0" xfId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4" fontId="3" fillId="2" borderId="1" xfId="1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15" fillId="0" borderId="0" xfId="0" applyFont="1"/>
    <xf numFmtId="0" fontId="9" fillId="0" borderId="0" xfId="2" applyFont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2" applyFont="1" applyAlignment="1">
      <alignment horizontal="left" vertical="top"/>
    </xf>
    <xf numFmtId="0" fontId="3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14" fontId="5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3" fillId="4" borderId="1" xfId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14" fontId="3" fillId="4" borderId="1" xfId="1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14" fontId="3" fillId="4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0" fillId="0" borderId="4" xfId="0" applyBorder="1"/>
    <xf numFmtId="14" fontId="5" fillId="4" borderId="1" xfId="0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6" fillId="5" borderId="1" xfId="0" applyFont="1" applyFill="1" applyBorder="1" applyAlignment="1">
      <alignment horizontal="left" vertical="center"/>
    </xf>
    <xf numFmtId="49" fontId="6" fillId="5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top"/>
    </xf>
    <xf numFmtId="0" fontId="13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5" fillId="2" borderId="1" xfId="0" applyFont="1" applyFill="1" applyBorder="1"/>
  </cellXfs>
  <cellStyles count="3">
    <cellStyle name="Обычный" xfId="0" builtinId="0"/>
    <cellStyle name="Обычный 2" xfId="1"/>
    <cellStyle name="Обычный 3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8"/>
  <sheetViews>
    <sheetView workbookViewId="0">
      <selection activeCell="O8" sqref="O8"/>
    </sheetView>
  </sheetViews>
  <sheetFormatPr defaultRowHeight="15"/>
  <cols>
    <col min="1" max="1" width="3.42578125" customWidth="1"/>
    <col min="2" max="2" width="14.7109375" customWidth="1"/>
    <col min="3" max="3" width="14.42578125" customWidth="1"/>
    <col min="4" max="4" width="18" customWidth="1"/>
    <col min="5" max="5" width="5.28515625" customWidth="1"/>
    <col min="6" max="6" width="11.7109375" customWidth="1"/>
    <col min="7" max="7" width="13" bestFit="1" customWidth="1"/>
    <col min="8" max="8" width="26.85546875" customWidth="1"/>
    <col min="9" max="9" width="36.5703125" customWidth="1"/>
    <col min="10" max="10" width="10" customWidth="1"/>
    <col min="15" max="15" width="10.28515625" customWidth="1"/>
    <col min="16" max="16" width="12.85546875" customWidth="1"/>
  </cols>
  <sheetData>
    <row r="1" spans="1:16" ht="15.75">
      <c r="C1" s="42"/>
      <c r="D1" s="42"/>
      <c r="E1" s="43"/>
      <c r="F1" s="96" t="s">
        <v>566</v>
      </c>
      <c r="G1" s="96"/>
      <c r="H1" s="96"/>
      <c r="I1" s="43"/>
      <c r="J1" s="1"/>
    </row>
    <row r="2" spans="1:16" ht="15.75">
      <c r="C2" s="95" t="s">
        <v>572</v>
      </c>
      <c r="D2" s="95"/>
      <c r="E2" s="95"/>
      <c r="F2" s="95"/>
      <c r="G2" s="95"/>
      <c r="H2" s="95"/>
      <c r="I2" s="95"/>
      <c r="J2" s="2"/>
    </row>
    <row r="3" spans="1:16" ht="15.75">
      <c r="C3" s="3" t="s">
        <v>567</v>
      </c>
      <c r="D3" s="3" t="s">
        <v>571</v>
      </c>
      <c r="E3" s="42"/>
      <c r="F3" s="3"/>
      <c r="G3" s="3"/>
      <c r="H3" s="3"/>
      <c r="I3" s="3" t="s">
        <v>568</v>
      </c>
      <c r="J3" s="4">
        <v>7</v>
      </c>
    </row>
    <row r="4" spans="1:16" ht="15.75">
      <c r="C4" s="5" t="s">
        <v>569</v>
      </c>
      <c r="D4" s="5"/>
      <c r="E4">
        <v>40</v>
      </c>
      <c r="G4" s="6"/>
      <c r="H4" s="5"/>
      <c r="I4" s="5" t="s">
        <v>570</v>
      </c>
      <c r="J4" s="7" t="s">
        <v>573</v>
      </c>
    </row>
    <row r="6" spans="1:16" ht="38.25" customHeight="1">
      <c r="A6" s="9" t="s">
        <v>565</v>
      </c>
      <c r="B6" s="10" t="s">
        <v>0</v>
      </c>
      <c r="C6" s="10" t="s">
        <v>1</v>
      </c>
      <c r="D6" s="10" t="s">
        <v>2</v>
      </c>
      <c r="E6" s="10" t="s">
        <v>3</v>
      </c>
      <c r="F6" s="10" t="s">
        <v>4</v>
      </c>
      <c r="G6" s="10" t="s">
        <v>5</v>
      </c>
      <c r="H6" s="10" t="s">
        <v>6</v>
      </c>
      <c r="I6" s="10" t="s">
        <v>7</v>
      </c>
      <c r="J6" s="27" t="s">
        <v>574</v>
      </c>
      <c r="K6" s="27" t="s">
        <v>575</v>
      </c>
      <c r="L6" s="27" t="s">
        <v>576</v>
      </c>
      <c r="M6" s="27" t="s">
        <v>577</v>
      </c>
      <c r="N6" s="13" t="s">
        <v>580</v>
      </c>
      <c r="O6" s="14" t="s">
        <v>578</v>
      </c>
      <c r="P6" s="15" t="s">
        <v>579</v>
      </c>
    </row>
    <row r="7" spans="1:16" ht="15.75">
      <c r="A7" s="63">
        <v>1</v>
      </c>
      <c r="B7" s="64" t="s">
        <v>386</v>
      </c>
      <c r="C7" s="64" t="s">
        <v>169</v>
      </c>
      <c r="D7" s="64" t="s">
        <v>155</v>
      </c>
      <c r="E7" s="65" t="s">
        <v>28</v>
      </c>
      <c r="F7" s="66" t="s">
        <v>161</v>
      </c>
      <c r="G7" s="67">
        <v>40703</v>
      </c>
      <c r="H7" s="64" t="s">
        <v>603</v>
      </c>
      <c r="I7" s="68" t="s">
        <v>369</v>
      </c>
      <c r="J7" s="65">
        <v>10</v>
      </c>
      <c r="K7" s="70">
        <v>10</v>
      </c>
      <c r="L7" s="70">
        <v>0</v>
      </c>
      <c r="M7" s="70">
        <v>0</v>
      </c>
      <c r="N7" s="70">
        <f t="shared" ref="N7:N38" si="0">SUM(J7:M7)</f>
        <v>20</v>
      </c>
      <c r="O7" s="70">
        <f t="shared" ref="O7:O38" si="1">N7*100/40</f>
        <v>50</v>
      </c>
      <c r="P7" s="70" t="s">
        <v>620</v>
      </c>
    </row>
    <row r="8" spans="1:16" ht="15.75">
      <c r="A8" s="16">
        <v>2</v>
      </c>
      <c r="B8" s="16" t="s">
        <v>74</v>
      </c>
      <c r="C8" s="16" t="s">
        <v>75</v>
      </c>
      <c r="D8" s="16" t="s">
        <v>76</v>
      </c>
      <c r="E8" s="23" t="s">
        <v>15</v>
      </c>
      <c r="F8" s="20" t="s">
        <v>161</v>
      </c>
      <c r="G8" s="22">
        <v>40736</v>
      </c>
      <c r="H8" s="17" t="s">
        <v>66</v>
      </c>
      <c r="I8" s="16" t="s">
        <v>67</v>
      </c>
      <c r="J8" s="21">
        <v>9</v>
      </c>
      <c r="K8" s="12">
        <v>0</v>
      </c>
      <c r="L8" s="12">
        <v>4</v>
      </c>
      <c r="M8" s="12">
        <v>2</v>
      </c>
      <c r="N8" s="12">
        <f t="shared" si="0"/>
        <v>15</v>
      </c>
      <c r="O8" s="12">
        <f t="shared" si="1"/>
        <v>37.5</v>
      </c>
      <c r="P8" s="12"/>
    </row>
    <row r="9" spans="1:16" ht="15.75">
      <c r="A9" s="16">
        <v>3</v>
      </c>
      <c r="B9" s="17" t="s">
        <v>372</v>
      </c>
      <c r="C9" s="17" t="s">
        <v>373</v>
      </c>
      <c r="D9" s="17" t="s">
        <v>374</v>
      </c>
      <c r="E9" s="21" t="s">
        <v>28</v>
      </c>
      <c r="F9" s="20" t="s">
        <v>161</v>
      </c>
      <c r="G9" s="19">
        <v>40666</v>
      </c>
      <c r="H9" s="17" t="s">
        <v>368</v>
      </c>
      <c r="I9" s="18" t="s">
        <v>369</v>
      </c>
      <c r="J9" s="21">
        <v>7</v>
      </c>
      <c r="K9" s="12">
        <v>7</v>
      </c>
      <c r="L9" s="12">
        <v>0</v>
      </c>
      <c r="M9" s="12">
        <v>1</v>
      </c>
      <c r="N9" s="12">
        <f t="shared" si="0"/>
        <v>15</v>
      </c>
      <c r="O9" s="12">
        <f t="shared" si="1"/>
        <v>37.5</v>
      </c>
      <c r="P9" s="12"/>
    </row>
    <row r="10" spans="1:16" ht="15.75">
      <c r="A10" s="16">
        <v>4</v>
      </c>
      <c r="B10" s="16" t="s">
        <v>117</v>
      </c>
      <c r="C10" s="18" t="s">
        <v>118</v>
      </c>
      <c r="D10" s="18" t="s">
        <v>119</v>
      </c>
      <c r="E10" s="21" t="s">
        <v>15</v>
      </c>
      <c r="F10" s="20" t="s">
        <v>161</v>
      </c>
      <c r="G10" s="22">
        <v>40924</v>
      </c>
      <c r="H10" s="17" t="s">
        <v>115</v>
      </c>
      <c r="I10" s="18" t="s">
        <v>116</v>
      </c>
      <c r="J10" s="23">
        <v>8</v>
      </c>
      <c r="K10" s="12">
        <v>0</v>
      </c>
      <c r="L10" s="12">
        <v>6</v>
      </c>
      <c r="M10" s="12">
        <v>0</v>
      </c>
      <c r="N10" s="12">
        <f t="shared" si="0"/>
        <v>14</v>
      </c>
      <c r="O10" s="12">
        <f t="shared" si="1"/>
        <v>35</v>
      </c>
      <c r="P10" s="12"/>
    </row>
    <row r="11" spans="1:16" ht="15.75">
      <c r="A11" s="16">
        <v>5</v>
      </c>
      <c r="B11" s="17" t="s">
        <v>367</v>
      </c>
      <c r="C11" s="17" t="s">
        <v>211</v>
      </c>
      <c r="D11" s="17" t="s">
        <v>196</v>
      </c>
      <c r="E11" s="21" t="s">
        <v>28</v>
      </c>
      <c r="F11" s="20" t="s">
        <v>161</v>
      </c>
      <c r="G11" s="19">
        <v>40834</v>
      </c>
      <c r="H11" s="17" t="s">
        <v>368</v>
      </c>
      <c r="I11" s="18" t="s">
        <v>369</v>
      </c>
      <c r="J11" s="21">
        <v>7</v>
      </c>
      <c r="K11" s="12">
        <v>5</v>
      </c>
      <c r="L11" s="12">
        <v>0</v>
      </c>
      <c r="M11" s="12">
        <v>2</v>
      </c>
      <c r="N11" s="12">
        <f t="shared" si="0"/>
        <v>14</v>
      </c>
      <c r="O11" s="12">
        <f t="shared" si="1"/>
        <v>35</v>
      </c>
      <c r="P11" s="12"/>
    </row>
    <row r="12" spans="1:16" ht="15.75">
      <c r="A12" s="16">
        <v>6</v>
      </c>
      <c r="B12" s="17" t="s">
        <v>403</v>
      </c>
      <c r="C12" s="17" t="s">
        <v>173</v>
      </c>
      <c r="D12" s="17" t="s">
        <v>307</v>
      </c>
      <c r="E12" s="21" t="s">
        <v>28</v>
      </c>
      <c r="F12" s="20" t="s">
        <v>161</v>
      </c>
      <c r="G12" s="19">
        <v>40765</v>
      </c>
      <c r="H12" s="17" t="s">
        <v>368</v>
      </c>
      <c r="I12" s="18" t="s">
        <v>369</v>
      </c>
      <c r="J12" s="21">
        <v>10</v>
      </c>
      <c r="K12" s="12">
        <v>3</v>
      </c>
      <c r="L12" s="12">
        <v>0</v>
      </c>
      <c r="M12" s="12">
        <v>0</v>
      </c>
      <c r="N12" s="12">
        <f t="shared" si="0"/>
        <v>13</v>
      </c>
      <c r="O12" s="12">
        <f t="shared" si="1"/>
        <v>32.5</v>
      </c>
      <c r="P12" s="12"/>
    </row>
    <row r="13" spans="1:16" ht="15.75">
      <c r="A13" s="16">
        <v>7</v>
      </c>
      <c r="B13" s="17" t="s">
        <v>390</v>
      </c>
      <c r="C13" s="17" t="s">
        <v>391</v>
      </c>
      <c r="D13" s="17" t="s">
        <v>71</v>
      </c>
      <c r="E13" s="21" t="s">
        <v>15</v>
      </c>
      <c r="F13" s="20" t="s">
        <v>161</v>
      </c>
      <c r="G13" s="19">
        <v>40795</v>
      </c>
      <c r="H13" s="17" t="s">
        <v>368</v>
      </c>
      <c r="I13" s="18" t="s">
        <v>369</v>
      </c>
      <c r="J13" s="21">
        <v>10</v>
      </c>
      <c r="K13" s="12">
        <v>0</v>
      </c>
      <c r="L13" s="12">
        <v>0</v>
      </c>
      <c r="M13" s="12">
        <v>1</v>
      </c>
      <c r="N13" s="12">
        <f t="shared" si="0"/>
        <v>11</v>
      </c>
      <c r="O13" s="12">
        <f t="shared" si="1"/>
        <v>27.5</v>
      </c>
      <c r="P13" s="12"/>
    </row>
    <row r="14" spans="1:16" ht="15.75">
      <c r="A14" s="16">
        <v>8</v>
      </c>
      <c r="B14" s="17" t="s">
        <v>305</v>
      </c>
      <c r="C14" s="17" t="s">
        <v>285</v>
      </c>
      <c r="D14" s="17" t="s">
        <v>53</v>
      </c>
      <c r="E14" s="21" t="s">
        <v>28</v>
      </c>
      <c r="F14" s="20" t="s">
        <v>161</v>
      </c>
      <c r="G14" s="19">
        <v>40843</v>
      </c>
      <c r="H14" s="17" t="s">
        <v>368</v>
      </c>
      <c r="I14" s="18" t="s">
        <v>369</v>
      </c>
      <c r="J14" s="21">
        <v>7</v>
      </c>
      <c r="K14" s="12">
        <v>2</v>
      </c>
      <c r="L14" s="12">
        <v>0</v>
      </c>
      <c r="M14" s="12">
        <v>1</v>
      </c>
      <c r="N14" s="12">
        <f t="shared" si="0"/>
        <v>10</v>
      </c>
      <c r="O14" s="12">
        <f t="shared" si="1"/>
        <v>25</v>
      </c>
      <c r="P14" s="12"/>
    </row>
    <row r="15" spans="1:16" ht="15.75">
      <c r="A15" s="16">
        <v>9</v>
      </c>
      <c r="B15" s="16" t="s">
        <v>179</v>
      </c>
      <c r="C15" s="16" t="s">
        <v>180</v>
      </c>
      <c r="D15" s="16" t="s">
        <v>140</v>
      </c>
      <c r="E15" s="23" t="s">
        <v>28</v>
      </c>
      <c r="F15" s="20" t="s">
        <v>161</v>
      </c>
      <c r="G15" s="22">
        <v>40607</v>
      </c>
      <c r="H15" s="16" t="s">
        <v>162</v>
      </c>
      <c r="I15" s="16" t="s">
        <v>163</v>
      </c>
      <c r="J15" s="21">
        <v>10</v>
      </c>
      <c r="K15" s="12">
        <v>0</v>
      </c>
      <c r="L15" s="12">
        <v>0</v>
      </c>
      <c r="M15" s="12">
        <v>0</v>
      </c>
      <c r="N15" s="12">
        <f t="shared" si="0"/>
        <v>10</v>
      </c>
      <c r="O15" s="12">
        <f t="shared" si="1"/>
        <v>25</v>
      </c>
      <c r="P15" s="12"/>
    </row>
    <row r="16" spans="1:16" ht="15.75">
      <c r="A16" s="16">
        <v>10</v>
      </c>
      <c r="B16" s="17" t="s">
        <v>399</v>
      </c>
      <c r="C16" s="17" t="s">
        <v>238</v>
      </c>
      <c r="D16" s="17" t="s">
        <v>88</v>
      </c>
      <c r="E16" s="21" t="s">
        <v>28</v>
      </c>
      <c r="F16" s="20" t="s">
        <v>161</v>
      </c>
      <c r="G16" s="19">
        <v>40596</v>
      </c>
      <c r="H16" s="17" t="s">
        <v>368</v>
      </c>
      <c r="I16" s="18" t="s">
        <v>369</v>
      </c>
      <c r="J16" s="21">
        <v>10</v>
      </c>
      <c r="K16" s="12">
        <v>0</v>
      </c>
      <c r="L16" s="12">
        <v>0</v>
      </c>
      <c r="M16" s="12">
        <v>0</v>
      </c>
      <c r="N16" s="12">
        <f t="shared" si="0"/>
        <v>10</v>
      </c>
      <c r="O16" s="12">
        <f t="shared" si="1"/>
        <v>25</v>
      </c>
      <c r="P16" s="12"/>
    </row>
    <row r="17" spans="1:16" ht="15.75">
      <c r="A17" s="16">
        <v>11</v>
      </c>
      <c r="B17" s="17" t="s">
        <v>383</v>
      </c>
      <c r="C17" s="17" t="s">
        <v>384</v>
      </c>
      <c r="D17" s="17" t="s">
        <v>213</v>
      </c>
      <c r="E17" s="21" t="s">
        <v>28</v>
      </c>
      <c r="F17" s="20" t="s">
        <v>161</v>
      </c>
      <c r="G17" s="19">
        <v>40883</v>
      </c>
      <c r="H17" s="17" t="s">
        <v>368</v>
      </c>
      <c r="I17" s="18" t="s">
        <v>385</v>
      </c>
      <c r="J17" s="21">
        <v>7</v>
      </c>
      <c r="K17" s="12">
        <v>1</v>
      </c>
      <c r="L17" s="12">
        <v>0</v>
      </c>
      <c r="M17" s="12">
        <v>0</v>
      </c>
      <c r="N17" s="12">
        <f t="shared" si="0"/>
        <v>8</v>
      </c>
      <c r="O17" s="12">
        <f t="shared" si="1"/>
        <v>20</v>
      </c>
      <c r="P17" s="12"/>
    </row>
    <row r="18" spans="1:16" ht="15.75">
      <c r="A18" s="16">
        <v>12</v>
      </c>
      <c r="B18" s="16" t="s">
        <v>183</v>
      </c>
      <c r="C18" s="16" t="s">
        <v>184</v>
      </c>
      <c r="D18" s="16" t="s">
        <v>23</v>
      </c>
      <c r="E18" s="23" t="s">
        <v>15</v>
      </c>
      <c r="F18" s="20" t="s">
        <v>161</v>
      </c>
      <c r="G18" s="22">
        <v>40901</v>
      </c>
      <c r="H18" s="16" t="s">
        <v>162</v>
      </c>
      <c r="I18" s="16" t="s">
        <v>163</v>
      </c>
      <c r="J18" s="21">
        <v>3</v>
      </c>
      <c r="K18" s="12">
        <v>3</v>
      </c>
      <c r="L18" s="12">
        <v>0</v>
      </c>
      <c r="M18" s="12">
        <v>2</v>
      </c>
      <c r="N18" s="12">
        <f t="shared" si="0"/>
        <v>8</v>
      </c>
      <c r="O18" s="12">
        <f t="shared" si="1"/>
        <v>20</v>
      </c>
      <c r="P18" s="12"/>
    </row>
    <row r="19" spans="1:16" ht="15.75">
      <c r="A19" s="16">
        <v>13</v>
      </c>
      <c r="B19" s="17" t="s">
        <v>376</v>
      </c>
      <c r="C19" s="17" t="s">
        <v>377</v>
      </c>
      <c r="D19" s="17" t="s">
        <v>50</v>
      </c>
      <c r="E19" s="21" t="s">
        <v>15</v>
      </c>
      <c r="F19" s="20" t="s">
        <v>161</v>
      </c>
      <c r="G19" s="19">
        <v>40911</v>
      </c>
      <c r="H19" s="17" t="s">
        <v>368</v>
      </c>
      <c r="I19" s="18" t="s">
        <v>369</v>
      </c>
      <c r="J19" s="21">
        <v>7</v>
      </c>
      <c r="K19" s="12">
        <v>1</v>
      </c>
      <c r="L19" s="12">
        <v>0</v>
      </c>
      <c r="M19" s="12">
        <v>0</v>
      </c>
      <c r="N19" s="12">
        <f t="shared" si="0"/>
        <v>8</v>
      </c>
      <c r="O19" s="12">
        <f t="shared" si="1"/>
        <v>20</v>
      </c>
      <c r="P19" s="12"/>
    </row>
    <row r="20" spans="1:16" ht="15.75">
      <c r="A20" s="16">
        <v>14</v>
      </c>
      <c r="B20" s="18" t="s">
        <v>13</v>
      </c>
      <c r="C20" s="18" t="s">
        <v>597</v>
      </c>
      <c r="D20" s="18" t="s">
        <v>14</v>
      </c>
      <c r="E20" s="21" t="s">
        <v>15</v>
      </c>
      <c r="F20" s="20" t="s">
        <v>161</v>
      </c>
      <c r="G20" s="19">
        <v>40879</v>
      </c>
      <c r="H20" s="17" t="s">
        <v>16</v>
      </c>
      <c r="I20" s="18" t="s">
        <v>17</v>
      </c>
      <c r="J20" s="21">
        <v>0</v>
      </c>
      <c r="K20" s="12">
        <v>0</v>
      </c>
      <c r="L20" s="12">
        <v>4</v>
      </c>
      <c r="M20" s="12">
        <v>3</v>
      </c>
      <c r="N20" s="12">
        <f t="shared" si="0"/>
        <v>7</v>
      </c>
      <c r="O20" s="12">
        <f t="shared" si="1"/>
        <v>17.5</v>
      </c>
      <c r="P20" s="12"/>
    </row>
    <row r="21" spans="1:16" ht="15.75">
      <c r="A21" s="16">
        <v>15</v>
      </c>
      <c r="B21" s="16" t="s">
        <v>72</v>
      </c>
      <c r="C21" s="16" t="s">
        <v>73</v>
      </c>
      <c r="D21" s="16" t="s">
        <v>27</v>
      </c>
      <c r="E21" s="23" t="s">
        <v>28</v>
      </c>
      <c r="F21" s="20" t="s">
        <v>161</v>
      </c>
      <c r="G21" s="22">
        <v>40866</v>
      </c>
      <c r="H21" s="17" t="s">
        <v>66</v>
      </c>
      <c r="I21" s="18" t="s">
        <v>67</v>
      </c>
      <c r="J21" s="21">
        <v>0</v>
      </c>
      <c r="K21" s="12">
        <v>0</v>
      </c>
      <c r="L21" s="12">
        <v>4</v>
      </c>
      <c r="M21" s="12">
        <v>2</v>
      </c>
      <c r="N21" s="12">
        <f t="shared" si="0"/>
        <v>6</v>
      </c>
      <c r="O21" s="12">
        <f t="shared" si="1"/>
        <v>15</v>
      </c>
      <c r="P21" s="12"/>
    </row>
    <row r="22" spans="1:16" ht="15.75">
      <c r="A22" s="16">
        <v>16</v>
      </c>
      <c r="B22" s="17" t="s">
        <v>370</v>
      </c>
      <c r="C22" s="17" t="s">
        <v>371</v>
      </c>
      <c r="D22" s="17" t="s">
        <v>33</v>
      </c>
      <c r="E22" s="21" t="s">
        <v>28</v>
      </c>
      <c r="F22" s="20" t="s">
        <v>161</v>
      </c>
      <c r="G22" s="19">
        <v>40717</v>
      </c>
      <c r="H22" s="17" t="s">
        <v>368</v>
      </c>
      <c r="I22" s="18" t="s">
        <v>369</v>
      </c>
      <c r="J22" s="21">
        <v>1</v>
      </c>
      <c r="K22" s="12">
        <v>3</v>
      </c>
      <c r="L22" s="12">
        <v>0</v>
      </c>
      <c r="M22" s="12">
        <v>1</v>
      </c>
      <c r="N22" s="12">
        <f t="shared" si="0"/>
        <v>5</v>
      </c>
      <c r="O22" s="12">
        <f t="shared" si="1"/>
        <v>12.5</v>
      </c>
      <c r="P22" s="12"/>
    </row>
    <row r="23" spans="1:16" ht="15.75">
      <c r="A23" s="16">
        <v>17</v>
      </c>
      <c r="B23" s="17" t="s">
        <v>381</v>
      </c>
      <c r="C23" s="17" t="s">
        <v>104</v>
      </c>
      <c r="D23" s="17" t="s">
        <v>382</v>
      </c>
      <c r="E23" s="21" t="s">
        <v>15</v>
      </c>
      <c r="F23" s="20" t="s">
        <v>161</v>
      </c>
      <c r="G23" s="19">
        <v>40629</v>
      </c>
      <c r="H23" s="17" t="s">
        <v>368</v>
      </c>
      <c r="I23" s="18" t="s">
        <v>369</v>
      </c>
      <c r="J23" s="23">
        <v>0</v>
      </c>
      <c r="K23" s="12">
        <v>1</v>
      </c>
      <c r="L23" s="12">
        <v>3</v>
      </c>
      <c r="M23" s="12">
        <v>1</v>
      </c>
      <c r="N23" s="12">
        <f t="shared" si="0"/>
        <v>5</v>
      </c>
      <c r="O23" s="12">
        <f t="shared" si="1"/>
        <v>12.5</v>
      </c>
      <c r="P23" s="12"/>
    </row>
    <row r="24" spans="1:16" ht="15.75">
      <c r="A24" s="16">
        <v>18</v>
      </c>
      <c r="B24" s="16" t="s">
        <v>170</v>
      </c>
      <c r="C24" s="16" t="s">
        <v>171</v>
      </c>
      <c r="D24" s="16" t="s">
        <v>27</v>
      </c>
      <c r="E24" s="23" t="s">
        <v>28</v>
      </c>
      <c r="F24" s="20" t="s">
        <v>161</v>
      </c>
      <c r="G24" s="22">
        <v>40705</v>
      </c>
      <c r="H24" s="16" t="s">
        <v>162</v>
      </c>
      <c r="I24" s="16" t="s">
        <v>163</v>
      </c>
      <c r="J24" s="24">
        <v>0</v>
      </c>
      <c r="K24" s="12">
        <v>0</v>
      </c>
      <c r="L24" s="12">
        <v>4</v>
      </c>
      <c r="M24" s="12">
        <v>0</v>
      </c>
      <c r="N24" s="12">
        <f t="shared" si="0"/>
        <v>4</v>
      </c>
      <c r="O24" s="12">
        <f t="shared" si="1"/>
        <v>10</v>
      </c>
      <c r="P24" s="12"/>
    </row>
    <row r="25" spans="1:16" ht="15.75">
      <c r="A25" s="16">
        <v>19</v>
      </c>
      <c r="B25" s="16" t="s">
        <v>159</v>
      </c>
      <c r="C25" s="16" t="s">
        <v>160</v>
      </c>
      <c r="D25" s="16" t="s">
        <v>22</v>
      </c>
      <c r="E25" s="23" t="s">
        <v>15</v>
      </c>
      <c r="F25" s="20" t="s">
        <v>161</v>
      </c>
      <c r="G25" s="22">
        <v>40752</v>
      </c>
      <c r="H25" s="16" t="s">
        <v>162</v>
      </c>
      <c r="I25" s="16" t="s">
        <v>163</v>
      </c>
      <c r="J25" s="23">
        <v>0</v>
      </c>
      <c r="K25" s="12">
        <v>0</v>
      </c>
      <c r="L25" s="12">
        <v>3</v>
      </c>
      <c r="M25" s="12">
        <v>0</v>
      </c>
      <c r="N25" s="12">
        <f t="shared" si="0"/>
        <v>3</v>
      </c>
      <c r="O25" s="12">
        <f t="shared" si="1"/>
        <v>7.5</v>
      </c>
      <c r="P25" s="12"/>
    </row>
    <row r="26" spans="1:16" ht="15.75">
      <c r="A26" s="16">
        <v>20</v>
      </c>
      <c r="B26" s="16" t="s">
        <v>120</v>
      </c>
      <c r="C26" s="18" t="s">
        <v>121</v>
      </c>
      <c r="D26" s="18" t="s">
        <v>122</v>
      </c>
      <c r="E26" s="21" t="s">
        <v>28</v>
      </c>
      <c r="F26" s="20" t="s">
        <v>161</v>
      </c>
      <c r="G26" s="22">
        <v>40646</v>
      </c>
      <c r="H26" s="17" t="s">
        <v>115</v>
      </c>
      <c r="I26" s="18" t="s">
        <v>116</v>
      </c>
      <c r="J26" s="25">
        <v>0</v>
      </c>
      <c r="K26" s="12">
        <v>0</v>
      </c>
      <c r="L26" s="12">
        <v>0</v>
      </c>
      <c r="M26" s="12">
        <v>3</v>
      </c>
      <c r="N26" s="12">
        <f t="shared" si="0"/>
        <v>3</v>
      </c>
      <c r="O26" s="12">
        <f t="shared" si="1"/>
        <v>7.5</v>
      </c>
      <c r="P26" s="12"/>
    </row>
    <row r="27" spans="1:16" ht="15.75">
      <c r="A27" s="16">
        <v>21</v>
      </c>
      <c r="B27" s="17" t="s">
        <v>375</v>
      </c>
      <c r="C27" s="17" t="s">
        <v>149</v>
      </c>
      <c r="D27" s="17" t="s">
        <v>155</v>
      </c>
      <c r="E27" s="21" t="s">
        <v>28</v>
      </c>
      <c r="F27" s="20" t="s">
        <v>161</v>
      </c>
      <c r="G27" s="19">
        <v>40848</v>
      </c>
      <c r="H27" s="17" t="s">
        <v>368</v>
      </c>
      <c r="I27" s="18" t="s">
        <v>369</v>
      </c>
      <c r="J27" s="21">
        <v>2</v>
      </c>
      <c r="K27" s="12">
        <v>1</v>
      </c>
      <c r="L27" s="12">
        <v>0</v>
      </c>
      <c r="M27" s="12">
        <v>0</v>
      </c>
      <c r="N27" s="12">
        <f t="shared" si="0"/>
        <v>3</v>
      </c>
      <c r="O27" s="12">
        <f t="shared" si="1"/>
        <v>7.5</v>
      </c>
      <c r="P27" s="12"/>
    </row>
    <row r="28" spans="1:16" ht="15.75">
      <c r="A28" s="16">
        <v>22</v>
      </c>
      <c r="B28" s="16" t="s">
        <v>168</v>
      </c>
      <c r="C28" s="16" t="s">
        <v>169</v>
      </c>
      <c r="D28" s="16" t="s">
        <v>62</v>
      </c>
      <c r="E28" s="23" t="s">
        <v>28</v>
      </c>
      <c r="F28" s="20" t="s">
        <v>161</v>
      </c>
      <c r="G28" s="22">
        <v>40832</v>
      </c>
      <c r="H28" s="16" t="s">
        <v>162</v>
      </c>
      <c r="I28" s="16" t="s">
        <v>163</v>
      </c>
      <c r="J28" s="23">
        <v>0</v>
      </c>
      <c r="K28" s="12">
        <v>3</v>
      </c>
      <c r="L28" s="12">
        <v>0</v>
      </c>
      <c r="M28" s="12">
        <v>0</v>
      </c>
      <c r="N28" s="12">
        <f t="shared" si="0"/>
        <v>3</v>
      </c>
      <c r="O28" s="12">
        <f t="shared" si="1"/>
        <v>7.5</v>
      </c>
      <c r="P28" s="12"/>
    </row>
    <row r="29" spans="1:16" ht="15.75">
      <c r="A29" s="16">
        <v>23</v>
      </c>
      <c r="B29" s="62" t="s">
        <v>619</v>
      </c>
      <c r="C29" s="18" t="s">
        <v>255</v>
      </c>
      <c r="D29" s="18" t="s">
        <v>41</v>
      </c>
      <c r="E29" s="21" t="s">
        <v>28</v>
      </c>
      <c r="F29" s="20" t="s">
        <v>161</v>
      </c>
      <c r="G29" s="19">
        <v>40872</v>
      </c>
      <c r="H29" s="17" t="s">
        <v>252</v>
      </c>
      <c r="I29" s="18" t="s">
        <v>253</v>
      </c>
      <c r="J29" s="21">
        <v>2</v>
      </c>
      <c r="K29" s="12">
        <v>0</v>
      </c>
      <c r="L29" s="12">
        <v>0</v>
      </c>
      <c r="M29" s="12">
        <v>0</v>
      </c>
      <c r="N29" s="12">
        <f t="shared" si="0"/>
        <v>2</v>
      </c>
      <c r="O29" s="12">
        <f t="shared" si="1"/>
        <v>5</v>
      </c>
      <c r="P29" s="12"/>
    </row>
    <row r="30" spans="1:16" ht="15.75">
      <c r="A30" s="16">
        <v>24</v>
      </c>
      <c r="B30" s="17" t="s">
        <v>400</v>
      </c>
      <c r="C30" s="17" t="s">
        <v>57</v>
      </c>
      <c r="D30" s="17" t="s">
        <v>71</v>
      </c>
      <c r="E30" s="21" t="s">
        <v>15</v>
      </c>
      <c r="F30" s="20" t="s">
        <v>161</v>
      </c>
      <c r="G30" s="19">
        <v>40967</v>
      </c>
      <c r="H30" s="17" t="s">
        <v>368</v>
      </c>
      <c r="I30" s="18" t="s">
        <v>369</v>
      </c>
      <c r="J30" s="21">
        <v>1</v>
      </c>
      <c r="K30" s="12">
        <v>0</v>
      </c>
      <c r="L30" s="12">
        <v>0</v>
      </c>
      <c r="M30" s="12">
        <v>1</v>
      </c>
      <c r="N30" s="12">
        <f t="shared" si="0"/>
        <v>2</v>
      </c>
      <c r="O30" s="12">
        <f t="shared" si="1"/>
        <v>5</v>
      </c>
      <c r="P30" s="12"/>
    </row>
    <row r="31" spans="1:16" ht="15.75">
      <c r="A31" s="16">
        <v>25</v>
      </c>
      <c r="B31" s="16" t="s">
        <v>172</v>
      </c>
      <c r="C31" s="16" t="s">
        <v>173</v>
      </c>
      <c r="D31" s="16" t="s">
        <v>174</v>
      </c>
      <c r="E31" s="23" t="s">
        <v>28</v>
      </c>
      <c r="F31" s="20" t="s">
        <v>161</v>
      </c>
      <c r="G31" s="22">
        <v>40555</v>
      </c>
      <c r="H31" s="16" t="s">
        <v>162</v>
      </c>
      <c r="I31" s="16" t="s">
        <v>163</v>
      </c>
      <c r="J31" s="21">
        <v>0</v>
      </c>
      <c r="K31" s="12">
        <v>0</v>
      </c>
      <c r="L31" s="12">
        <v>0</v>
      </c>
      <c r="M31" s="12">
        <v>2</v>
      </c>
      <c r="N31" s="12">
        <f t="shared" si="0"/>
        <v>2</v>
      </c>
      <c r="O31" s="12">
        <f t="shared" si="1"/>
        <v>5</v>
      </c>
      <c r="P31" s="12"/>
    </row>
    <row r="32" spans="1:16" ht="15.75">
      <c r="A32" s="16">
        <v>26</v>
      </c>
      <c r="B32" s="16" t="s">
        <v>123</v>
      </c>
      <c r="C32" s="16" t="s">
        <v>124</v>
      </c>
      <c r="D32" s="16" t="s">
        <v>125</v>
      </c>
      <c r="E32" s="23" t="s">
        <v>28</v>
      </c>
      <c r="F32" s="20" t="s">
        <v>161</v>
      </c>
      <c r="G32" s="22">
        <v>40958</v>
      </c>
      <c r="H32" s="17" t="s">
        <v>115</v>
      </c>
      <c r="I32" s="18" t="s">
        <v>116</v>
      </c>
      <c r="J32" s="23">
        <v>0</v>
      </c>
      <c r="K32" s="12">
        <v>0</v>
      </c>
      <c r="L32" s="12">
        <v>1</v>
      </c>
      <c r="M32" s="12">
        <v>0</v>
      </c>
      <c r="N32" s="12">
        <f t="shared" si="0"/>
        <v>1</v>
      </c>
      <c r="O32" s="12">
        <f t="shared" si="1"/>
        <v>2.5</v>
      </c>
      <c r="P32" s="12"/>
    </row>
    <row r="33" spans="1:16" ht="15.75">
      <c r="A33" s="16">
        <v>27</v>
      </c>
      <c r="B33" s="17" t="s">
        <v>392</v>
      </c>
      <c r="C33" s="17" t="s">
        <v>393</v>
      </c>
      <c r="D33" s="17" t="s">
        <v>100</v>
      </c>
      <c r="E33" s="21" t="s">
        <v>15</v>
      </c>
      <c r="F33" s="20" t="s">
        <v>161</v>
      </c>
      <c r="G33" s="19">
        <v>40844</v>
      </c>
      <c r="H33" s="17" t="s">
        <v>368</v>
      </c>
      <c r="I33" s="18" t="s">
        <v>385</v>
      </c>
      <c r="J33" s="21">
        <v>0</v>
      </c>
      <c r="K33" s="12">
        <v>1</v>
      </c>
      <c r="L33" s="12">
        <v>0</v>
      </c>
      <c r="M33" s="12">
        <v>0</v>
      </c>
      <c r="N33" s="12">
        <f t="shared" si="0"/>
        <v>1</v>
      </c>
      <c r="O33" s="12">
        <f t="shared" si="1"/>
        <v>2.5</v>
      </c>
      <c r="P33" s="12"/>
    </row>
    <row r="34" spans="1:16" ht="15.75">
      <c r="A34" s="16">
        <v>28</v>
      </c>
      <c r="B34" s="16" t="s">
        <v>164</v>
      </c>
      <c r="C34" s="16" t="s">
        <v>165</v>
      </c>
      <c r="D34" s="16" t="s">
        <v>150</v>
      </c>
      <c r="E34" s="23" t="s">
        <v>28</v>
      </c>
      <c r="F34" s="20" t="s">
        <v>161</v>
      </c>
      <c r="G34" s="22">
        <v>40837</v>
      </c>
      <c r="H34" s="16" t="s">
        <v>162</v>
      </c>
      <c r="I34" s="16" t="s">
        <v>163</v>
      </c>
      <c r="J34" s="21">
        <v>0</v>
      </c>
      <c r="K34" s="12">
        <v>0</v>
      </c>
      <c r="L34" s="12">
        <v>1</v>
      </c>
      <c r="M34" s="12">
        <v>0</v>
      </c>
      <c r="N34" s="12">
        <f t="shared" si="0"/>
        <v>1</v>
      </c>
      <c r="O34" s="12">
        <f t="shared" si="1"/>
        <v>2.5</v>
      </c>
      <c r="P34" s="12"/>
    </row>
    <row r="35" spans="1:16" ht="15.75">
      <c r="A35" s="16">
        <v>29</v>
      </c>
      <c r="B35" s="17" t="s">
        <v>39</v>
      </c>
      <c r="C35" s="17" t="s">
        <v>380</v>
      </c>
      <c r="D35" s="17" t="s">
        <v>55</v>
      </c>
      <c r="E35" s="21" t="s">
        <v>28</v>
      </c>
      <c r="F35" s="20" t="s">
        <v>161</v>
      </c>
      <c r="G35" s="19">
        <v>40682</v>
      </c>
      <c r="H35" s="17" t="s">
        <v>368</v>
      </c>
      <c r="I35" s="18" t="s">
        <v>369</v>
      </c>
      <c r="J35" s="24">
        <v>0</v>
      </c>
      <c r="K35" s="12">
        <v>1</v>
      </c>
      <c r="L35" s="12">
        <v>0</v>
      </c>
      <c r="M35" s="12">
        <v>0</v>
      </c>
      <c r="N35" s="12">
        <f t="shared" si="0"/>
        <v>1</v>
      </c>
      <c r="O35" s="12">
        <f t="shared" si="1"/>
        <v>2.5</v>
      </c>
      <c r="P35" s="12"/>
    </row>
    <row r="36" spans="1:16" ht="15.75">
      <c r="A36" s="16">
        <v>30</v>
      </c>
      <c r="B36" s="16" t="s">
        <v>63</v>
      </c>
      <c r="C36" s="18" t="s">
        <v>64</v>
      </c>
      <c r="D36" s="18" t="s">
        <v>65</v>
      </c>
      <c r="E36" s="21" t="s">
        <v>15</v>
      </c>
      <c r="F36" s="20" t="s">
        <v>161</v>
      </c>
      <c r="G36" s="22">
        <v>40724</v>
      </c>
      <c r="H36" s="17" t="s">
        <v>66</v>
      </c>
      <c r="I36" s="18" t="s">
        <v>67</v>
      </c>
      <c r="J36" s="23">
        <v>0</v>
      </c>
      <c r="K36" s="12">
        <v>0</v>
      </c>
      <c r="L36" s="12">
        <v>1</v>
      </c>
      <c r="M36" s="12">
        <v>0</v>
      </c>
      <c r="N36" s="12">
        <f t="shared" si="0"/>
        <v>1</v>
      </c>
      <c r="O36" s="12">
        <f t="shared" si="1"/>
        <v>2.5</v>
      </c>
      <c r="P36" s="12"/>
    </row>
    <row r="37" spans="1:16" ht="15.75">
      <c r="A37" s="16">
        <v>31</v>
      </c>
      <c r="B37" s="16" t="s">
        <v>532</v>
      </c>
      <c r="C37" s="18" t="s">
        <v>111</v>
      </c>
      <c r="D37" s="18" t="s">
        <v>533</v>
      </c>
      <c r="E37" s="21" t="s">
        <v>28</v>
      </c>
      <c r="F37" s="20" t="s">
        <v>161</v>
      </c>
      <c r="G37" s="22">
        <v>40648</v>
      </c>
      <c r="H37" s="17" t="s">
        <v>530</v>
      </c>
      <c r="I37" s="18" t="s">
        <v>531</v>
      </c>
      <c r="J37" s="21">
        <v>1</v>
      </c>
      <c r="K37" s="12">
        <v>0</v>
      </c>
      <c r="L37" s="12">
        <v>0</v>
      </c>
      <c r="M37" s="12">
        <v>0</v>
      </c>
      <c r="N37" s="12">
        <f t="shared" si="0"/>
        <v>1</v>
      </c>
      <c r="O37" s="12">
        <f t="shared" si="1"/>
        <v>2.5</v>
      </c>
      <c r="P37" s="12"/>
    </row>
    <row r="38" spans="1:16" ht="15.75">
      <c r="A38" s="16">
        <v>32</v>
      </c>
      <c r="B38" s="17" t="s">
        <v>396</v>
      </c>
      <c r="C38" s="17" t="s">
        <v>397</v>
      </c>
      <c r="D38" s="17" t="s">
        <v>158</v>
      </c>
      <c r="E38" s="21" t="s">
        <v>28</v>
      </c>
      <c r="F38" s="20" t="s">
        <v>161</v>
      </c>
      <c r="G38" s="19">
        <v>40992</v>
      </c>
      <c r="H38" s="17" t="s">
        <v>368</v>
      </c>
      <c r="I38" s="18" t="s">
        <v>369</v>
      </c>
      <c r="J38" s="20">
        <v>0</v>
      </c>
      <c r="K38" s="12">
        <v>0</v>
      </c>
      <c r="L38" s="12">
        <v>0</v>
      </c>
      <c r="M38" s="12">
        <v>0</v>
      </c>
      <c r="N38" s="12">
        <f t="shared" si="0"/>
        <v>0</v>
      </c>
      <c r="O38" s="12">
        <f t="shared" si="1"/>
        <v>0</v>
      </c>
      <c r="P38" s="12"/>
    </row>
    <row r="39" spans="1:16" ht="15.75">
      <c r="A39" s="16">
        <v>33</v>
      </c>
      <c r="B39" s="17" t="s">
        <v>394</v>
      </c>
      <c r="C39" s="17" t="s">
        <v>46</v>
      </c>
      <c r="D39" s="17" t="s">
        <v>395</v>
      </c>
      <c r="E39" s="21" t="s">
        <v>15</v>
      </c>
      <c r="F39" s="20" t="s">
        <v>161</v>
      </c>
      <c r="G39" s="19">
        <v>40913</v>
      </c>
      <c r="H39" s="17" t="s">
        <v>368</v>
      </c>
      <c r="I39" s="18" t="s">
        <v>369</v>
      </c>
      <c r="J39" s="21">
        <v>0</v>
      </c>
      <c r="K39" s="12">
        <v>0</v>
      </c>
      <c r="L39" s="12">
        <v>0</v>
      </c>
      <c r="M39" s="12">
        <v>0</v>
      </c>
      <c r="N39" s="12">
        <f t="shared" ref="N39:N70" si="2">SUM(J39:M39)</f>
        <v>0</v>
      </c>
      <c r="O39" s="12">
        <f t="shared" ref="O39:O70" si="3">N39*100/40</f>
        <v>0</v>
      </c>
      <c r="P39" s="12"/>
    </row>
    <row r="40" spans="1:16" ht="15.75">
      <c r="A40" s="16">
        <v>34</v>
      </c>
      <c r="B40" s="16" t="s">
        <v>82</v>
      </c>
      <c r="C40" s="16" t="s">
        <v>83</v>
      </c>
      <c r="D40" s="16" t="s">
        <v>84</v>
      </c>
      <c r="E40" s="23" t="s">
        <v>28</v>
      </c>
      <c r="F40" s="20" t="s">
        <v>161</v>
      </c>
      <c r="G40" s="22">
        <v>40705</v>
      </c>
      <c r="H40" s="17" t="s">
        <v>66</v>
      </c>
      <c r="I40" s="16" t="s">
        <v>67</v>
      </c>
      <c r="J40" s="23">
        <v>0</v>
      </c>
      <c r="K40" s="12">
        <v>0</v>
      </c>
      <c r="L40" s="12">
        <v>0</v>
      </c>
      <c r="M40" s="12">
        <v>0</v>
      </c>
      <c r="N40" s="12">
        <f t="shared" si="2"/>
        <v>0</v>
      </c>
      <c r="O40" s="12">
        <f t="shared" si="3"/>
        <v>0</v>
      </c>
      <c r="P40" s="12"/>
    </row>
    <row r="41" spans="1:16" ht="15.75">
      <c r="A41" s="16">
        <v>35</v>
      </c>
      <c r="B41" s="16" t="s">
        <v>69</v>
      </c>
      <c r="C41" s="18" t="s">
        <v>70</v>
      </c>
      <c r="D41" s="18" t="s">
        <v>71</v>
      </c>
      <c r="E41" s="21" t="s">
        <v>15</v>
      </c>
      <c r="F41" s="20" t="s">
        <v>161</v>
      </c>
      <c r="G41" s="22">
        <v>40901</v>
      </c>
      <c r="H41" s="17" t="s">
        <v>66</v>
      </c>
      <c r="I41" s="18" t="s">
        <v>67</v>
      </c>
      <c r="J41" s="24">
        <v>0</v>
      </c>
      <c r="K41" s="12">
        <v>0</v>
      </c>
      <c r="L41" s="12">
        <v>0</v>
      </c>
      <c r="M41" s="12">
        <v>0</v>
      </c>
      <c r="N41" s="12">
        <f t="shared" si="2"/>
        <v>0</v>
      </c>
      <c r="O41" s="12">
        <f t="shared" si="3"/>
        <v>0</v>
      </c>
      <c r="P41" s="12"/>
    </row>
    <row r="42" spans="1:16" ht="15.75">
      <c r="A42" s="16">
        <v>36</v>
      </c>
      <c r="B42" s="16" t="s">
        <v>248</v>
      </c>
      <c r="C42" s="18" t="s">
        <v>538</v>
      </c>
      <c r="D42" s="18" t="s">
        <v>541</v>
      </c>
      <c r="E42" s="21" t="s">
        <v>28</v>
      </c>
      <c r="F42" s="20" t="s">
        <v>161</v>
      </c>
      <c r="G42" s="22">
        <v>40786</v>
      </c>
      <c r="H42" s="17" t="s">
        <v>542</v>
      </c>
      <c r="I42" s="18" t="s">
        <v>598</v>
      </c>
      <c r="J42" s="21">
        <v>0</v>
      </c>
      <c r="K42" s="12">
        <v>0</v>
      </c>
      <c r="L42" s="12">
        <v>0</v>
      </c>
      <c r="M42" s="12">
        <v>0</v>
      </c>
      <c r="N42" s="12">
        <f t="shared" si="2"/>
        <v>0</v>
      </c>
      <c r="O42" s="12">
        <f t="shared" si="3"/>
        <v>0</v>
      </c>
      <c r="P42" s="12"/>
    </row>
    <row r="43" spans="1:16" ht="15.75">
      <c r="A43" s="16">
        <v>37</v>
      </c>
      <c r="B43" s="17" t="s">
        <v>398</v>
      </c>
      <c r="C43" s="17" t="s">
        <v>26</v>
      </c>
      <c r="D43" s="17" t="s">
        <v>140</v>
      </c>
      <c r="E43" s="21" t="s">
        <v>28</v>
      </c>
      <c r="F43" s="20" t="s">
        <v>161</v>
      </c>
      <c r="G43" s="19">
        <v>40800</v>
      </c>
      <c r="H43" s="17" t="s">
        <v>368</v>
      </c>
      <c r="I43" s="18" t="s">
        <v>369</v>
      </c>
      <c r="J43" s="23">
        <v>0</v>
      </c>
      <c r="K43" s="12">
        <v>0</v>
      </c>
      <c r="L43" s="12">
        <v>0</v>
      </c>
      <c r="M43" s="12">
        <v>0</v>
      </c>
      <c r="N43" s="12">
        <f t="shared" si="2"/>
        <v>0</v>
      </c>
      <c r="O43" s="12">
        <f t="shared" si="3"/>
        <v>0</v>
      </c>
      <c r="P43" s="12"/>
    </row>
    <row r="44" spans="1:16" ht="15.75">
      <c r="A44" s="16">
        <v>38</v>
      </c>
      <c r="B44" s="16" t="s">
        <v>175</v>
      </c>
      <c r="C44" s="16" t="s">
        <v>176</v>
      </c>
      <c r="D44" s="22" t="s">
        <v>177</v>
      </c>
      <c r="E44" s="26" t="s">
        <v>28</v>
      </c>
      <c r="F44" s="20" t="s">
        <v>161</v>
      </c>
      <c r="G44" s="22">
        <v>40596</v>
      </c>
      <c r="H44" s="16" t="s">
        <v>162</v>
      </c>
      <c r="I44" s="16" t="s">
        <v>163</v>
      </c>
      <c r="J44" s="21">
        <v>0</v>
      </c>
      <c r="K44" s="12">
        <v>0</v>
      </c>
      <c r="L44" s="12">
        <v>0</v>
      </c>
      <c r="M44" s="12">
        <v>0</v>
      </c>
      <c r="N44" s="12">
        <f t="shared" si="2"/>
        <v>0</v>
      </c>
      <c r="O44" s="12">
        <f t="shared" si="3"/>
        <v>0</v>
      </c>
      <c r="P44" s="12"/>
    </row>
    <row r="45" spans="1:16" ht="15.75">
      <c r="A45" s="16">
        <v>39</v>
      </c>
      <c r="B45" s="16" t="s">
        <v>113</v>
      </c>
      <c r="C45" s="18" t="s">
        <v>114</v>
      </c>
      <c r="D45" s="18" t="s">
        <v>112</v>
      </c>
      <c r="E45" s="21" t="s">
        <v>28</v>
      </c>
      <c r="F45" s="20" t="s">
        <v>161</v>
      </c>
      <c r="G45" s="22">
        <v>40926</v>
      </c>
      <c r="H45" s="17" t="s">
        <v>115</v>
      </c>
      <c r="I45" s="18" t="s">
        <v>116</v>
      </c>
      <c r="J45" s="23">
        <v>0</v>
      </c>
      <c r="K45" s="12">
        <v>0</v>
      </c>
      <c r="L45" s="12">
        <v>0</v>
      </c>
      <c r="M45" s="12">
        <v>0</v>
      </c>
      <c r="N45" s="12">
        <f t="shared" si="2"/>
        <v>0</v>
      </c>
      <c r="O45" s="12">
        <f t="shared" si="3"/>
        <v>0</v>
      </c>
      <c r="P45" s="12"/>
    </row>
    <row r="46" spans="1:16" ht="15.75">
      <c r="A46" s="16">
        <v>40</v>
      </c>
      <c r="B46" s="18" t="s">
        <v>214</v>
      </c>
      <c r="C46" s="18" t="s">
        <v>11</v>
      </c>
      <c r="D46" s="18" t="s">
        <v>215</v>
      </c>
      <c r="E46" s="21" t="s">
        <v>28</v>
      </c>
      <c r="F46" s="20" t="s">
        <v>161</v>
      </c>
      <c r="G46" s="19">
        <v>40719</v>
      </c>
      <c r="H46" s="17" t="s">
        <v>216</v>
      </c>
      <c r="I46" s="18" t="s">
        <v>217</v>
      </c>
      <c r="J46" s="24">
        <v>0</v>
      </c>
      <c r="K46" s="12">
        <v>0</v>
      </c>
      <c r="L46" s="12">
        <v>0</v>
      </c>
      <c r="M46" s="12">
        <v>0</v>
      </c>
      <c r="N46" s="12">
        <f t="shared" si="2"/>
        <v>0</v>
      </c>
      <c r="O46" s="12">
        <f t="shared" si="3"/>
        <v>0</v>
      </c>
      <c r="P46" s="12"/>
    </row>
    <row r="47" spans="1:16" ht="15.75">
      <c r="A47" s="16">
        <v>41</v>
      </c>
      <c r="B47" s="17" t="s">
        <v>388</v>
      </c>
      <c r="C47" s="17" t="s">
        <v>337</v>
      </c>
      <c r="D47" s="17" t="s">
        <v>44</v>
      </c>
      <c r="E47" s="21" t="s">
        <v>28</v>
      </c>
      <c r="F47" s="20" t="s">
        <v>161</v>
      </c>
      <c r="G47" s="19">
        <v>41059</v>
      </c>
      <c r="H47" s="17" t="s">
        <v>368</v>
      </c>
      <c r="I47" s="18" t="s">
        <v>369</v>
      </c>
      <c r="J47" s="21">
        <v>0</v>
      </c>
      <c r="K47" s="12">
        <v>0</v>
      </c>
      <c r="L47" s="12">
        <v>0</v>
      </c>
      <c r="M47" s="12">
        <v>0</v>
      </c>
      <c r="N47" s="12">
        <f t="shared" si="2"/>
        <v>0</v>
      </c>
      <c r="O47" s="12">
        <f t="shared" si="3"/>
        <v>0</v>
      </c>
      <c r="P47" s="12"/>
    </row>
    <row r="48" spans="1:16" ht="15.75">
      <c r="A48" s="16">
        <v>42</v>
      </c>
      <c r="B48" s="17" t="s">
        <v>387</v>
      </c>
      <c r="C48" s="17" t="s">
        <v>263</v>
      </c>
      <c r="D48" s="17" t="s">
        <v>152</v>
      </c>
      <c r="E48" s="21" t="s">
        <v>28</v>
      </c>
      <c r="F48" s="20" t="s">
        <v>161</v>
      </c>
      <c r="G48" s="19">
        <v>40627</v>
      </c>
      <c r="H48" s="17" t="s">
        <v>368</v>
      </c>
      <c r="I48" s="18" t="s">
        <v>369</v>
      </c>
      <c r="J48" s="21">
        <v>0</v>
      </c>
      <c r="K48" s="12">
        <v>0</v>
      </c>
      <c r="L48" s="12">
        <v>0</v>
      </c>
      <c r="M48" s="12">
        <v>0</v>
      </c>
      <c r="N48" s="12">
        <f t="shared" si="2"/>
        <v>0</v>
      </c>
      <c r="O48" s="12">
        <f t="shared" si="3"/>
        <v>0</v>
      </c>
      <c r="P48" s="12"/>
    </row>
    <row r="49" spans="1:16" ht="15.75">
      <c r="A49" s="16">
        <v>43</v>
      </c>
      <c r="B49" s="16" t="s">
        <v>178</v>
      </c>
      <c r="C49" s="16" t="s">
        <v>134</v>
      </c>
      <c r="D49" s="16" t="s">
        <v>62</v>
      </c>
      <c r="E49" s="23" t="s">
        <v>28</v>
      </c>
      <c r="F49" s="20" t="s">
        <v>161</v>
      </c>
      <c r="G49" s="22">
        <v>40934</v>
      </c>
      <c r="H49" s="16" t="s">
        <v>162</v>
      </c>
      <c r="I49" s="16" t="s">
        <v>163</v>
      </c>
      <c r="J49" s="23">
        <v>0</v>
      </c>
      <c r="K49" s="12">
        <v>0</v>
      </c>
      <c r="L49" s="12">
        <v>0</v>
      </c>
      <c r="M49" s="12">
        <v>0</v>
      </c>
      <c r="N49" s="12">
        <f t="shared" si="2"/>
        <v>0</v>
      </c>
      <c r="O49" s="12">
        <f t="shared" si="3"/>
        <v>0</v>
      </c>
      <c r="P49" s="12"/>
    </row>
    <row r="50" spans="1:16" ht="15.75">
      <c r="A50" s="16">
        <v>44</v>
      </c>
      <c r="B50" s="16" t="s">
        <v>181</v>
      </c>
      <c r="C50" s="16" t="s">
        <v>182</v>
      </c>
      <c r="D50" s="16" t="s">
        <v>174</v>
      </c>
      <c r="E50" s="23" t="s">
        <v>28</v>
      </c>
      <c r="F50" s="20" t="s">
        <v>161</v>
      </c>
      <c r="G50" s="22">
        <v>40555</v>
      </c>
      <c r="H50" s="16" t="s">
        <v>162</v>
      </c>
      <c r="I50" s="16" t="s">
        <v>163</v>
      </c>
      <c r="J50" s="23">
        <v>0</v>
      </c>
      <c r="K50" s="12">
        <v>0</v>
      </c>
      <c r="L50" s="12">
        <v>0</v>
      </c>
      <c r="M50" s="12">
        <v>0</v>
      </c>
      <c r="N50" s="12">
        <f t="shared" si="2"/>
        <v>0</v>
      </c>
      <c r="O50" s="12">
        <f t="shared" si="3"/>
        <v>0</v>
      </c>
      <c r="P50" s="12"/>
    </row>
    <row r="51" spans="1:16" ht="15.75">
      <c r="A51" s="16">
        <v>45</v>
      </c>
      <c r="B51" s="17" t="s">
        <v>51</v>
      </c>
      <c r="C51" s="17" t="s">
        <v>43</v>
      </c>
      <c r="D51" s="17" t="s">
        <v>148</v>
      </c>
      <c r="E51" s="21" t="s">
        <v>28</v>
      </c>
      <c r="F51" s="20" t="s">
        <v>161</v>
      </c>
      <c r="G51" s="19">
        <v>41023</v>
      </c>
      <c r="H51" s="17" t="s">
        <v>368</v>
      </c>
      <c r="I51" s="18" t="s">
        <v>369</v>
      </c>
      <c r="J51" s="21">
        <v>0</v>
      </c>
      <c r="K51" s="12">
        <v>0</v>
      </c>
      <c r="L51" s="12">
        <v>0</v>
      </c>
      <c r="M51" s="12">
        <v>0</v>
      </c>
      <c r="N51" s="12">
        <f t="shared" si="2"/>
        <v>0</v>
      </c>
      <c r="O51" s="12">
        <f t="shared" si="3"/>
        <v>0</v>
      </c>
      <c r="P51" s="12"/>
    </row>
    <row r="52" spans="1:16" ht="15.75">
      <c r="A52" s="16">
        <v>46</v>
      </c>
      <c r="B52" s="16" t="s">
        <v>13</v>
      </c>
      <c r="C52" s="16" t="s">
        <v>77</v>
      </c>
      <c r="D52" s="16" t="s">
        <v>78</v>
      </c>
      <c r="E52" s="23" t="s">
        <v>15</v>
      </c>
      <c r="F52" s="20" t="s">
        <v>161</v>
      </c>
      <c r="G52" s="22">
        <v>40851</v>
      </c>
      <c r="H52" s="17" t="s">
        <v>66</v>
      </c>
      <c r="I52" s="16" t="s">
        <v>67</v>
      </c>
      <c r="J52" s="21">
        <v>0</v>
      </c>
      <c r="K52" s="12">
        <v>0</v>
      </c>
      <c r="L52" s="12">
        <v>0</v>
      </c>
      <c r="M52" s="12">
        <v>0</v>
      </c>
      <c r="N52" s="12">
        <f t="shared" si="2"/>
        <v>0</v>
      </c>
      <c r="O52" s="12">
        <f t="shared" si="3"/>
        <v>0</v>
      </c>
      <c r="P52" s="12"/>
    </row>
    <row r="53" spans="1:16" ht="15.75">
      <c r="A53" s="16">
        <v>47</v>
      </c>
      <c r="B53" s="16" t="s">
        <v>166</v>
      </c>
      <c r="C53" s="16" t="s">
        <v>167</v>
      </c>
      <c r="D53" s="16" t="s">
        <v>158</v>
      </c>
      <c r="E53" s="23" t="s">
        <v>28</v>
      </c>
      <c r="F53" s="20" t="s">
        <v>161</v>
      </c>
      <c r="G53" s="22">
        <v>40750</v>
      </c>
      <c r="H53" s="16" t="s">
        <v>162</v>
      </c>
      <c r="I53" s="16" t="s">
        <v>163</v>
      </c>
      <c r="J53" s="23">
        <v>0</v>
      </c>
      <c r="K53" s="12">
        <v>0</v>
      </c>
      <c r="L53" s="12">
        <v>0</v>
      </c>
      <c r="M53" s="12">
        <v>0</v>
      </c>
      <c r="N53" s="12">
        <f t="shared" si="2"/>
        <v>0</v>
      </c>
      <c r="O53" s="12">
        <f t="shared" si="3"/>
        <v>0</v>
      </c>
      <c r="P53" s="12"/>
    </row>
    <row r="54" spans="1:16" ht="15.75">
      <c r="A54" s="16">
        <v>48</v>
      </c>
      <c r="B54" s="18" t="s">
        <v>18</v>
      </c>
      <c r="C54" s="18" t="s">
        <v>19</v>
      </c>
      <c r="D54" s="18" t="s">
        <v>20</v>
      </c>
      <c r="E54" s="21" t="s">
        <v>15</v>
      </c>
      <c r="F54" s="20" t="s">
        <v>161</v>
      </c>
      <c r="G54" s="19">
        <v>40811</v>
      </c>
      <c r="H54" s="17" t="s">
        <v>16</v>
      </c>
      <c r="I54" s="18" t="s">
        <v>17</v>
      </c>
      <c r="J54" s="21">
        <v>0</v>
      </c>
      <c r="K54" s="12">
        <v>0</v>
      </c>
      <c r="L54" s="12">
        <v>0</v>
      </c>
      <c r="M54" s="12">
        <v>0</v>
      </c>
      <c r="N54" s="12">
        <f t="shared" si="2"/>
        <v>0</v>
      </c>
      <c r="O54" s="12">
        <f t="shared" si="3"/>
        <v>0</v>
      </c>
      <c r="P54" s="12"/>
    </row>
    <row r="55" spans="1:16" ht="15.75">
      <c r="A55" s="16">
        <v>49</v>
      </c>
      <c r="B55" s="17" t="s">
        <v>389</v>
      </c>
      <c r="C55" s="17" t="s">
        <v>312</v>
      </c>
      <c r="D55" s="17" t="s">
        <v>22</v>
      </c>
      <c r="E55" s="21" t="s">
        <v>15</v>
      </c>
      <c r="F55" s="20" t="s">
        <v>161</v>
      </c>
      <c r="G55" s="19">
        <v>40843</v>
      </c>
      <c r="H55" s="17" t="s">
        <v>368</v>
      </c>
      <c r="I55" s="18" t="s">
        <v>369</v>
      </c>
      <c r="J55" s="24">
        <v>0</v>
      </c>
      <c r="K55" s="12">
        <v>0</v>
      </c>
      <c r="L55" s="12">
        <v>0</v>
      </c>
      <c r="M55" s="12">
        <v>0</v>
      </c>
      <c r="N55" s="12">
        <f t="shared" si="2"/>
        <v>0</v>
      </c>
      <c r="O55" s="12">
        <f t="shared" si="3"/>
        <v>0</v>
      </c>
      <c r="P55" s="12"/>
    </row>
    <row r="56" spans="1:16" ht="15.75">
      <c r="A56" s="16">
        <v>50</v>
      </c>
      <c r="B56" s="16" t="s">
        <v>79</v>
      </c>
      <c r="C56" s="16" t="s">
        <v>80</v>
      </c>
      <c r="D56" s="16" t="s">
        <v>81</v>
      </c>
      <c r="E56" s="23" t="s">
        <v>28</v>
      </c>
      <c r="F56" s="20" t="s">
        <v>161</v>
      </c>
      <c r="G56" s="22">
        <v>40674</v>
      </c>
      <c r="H56" s="17" t="s">
        <v>66</v>
      </c>
      <c r="I56" s="16" t="s">
        <v>67</v>
      </c>
      <c r="J56" s="21">
        <v>0</v>
      </c>
      <c r="K56" s="12">
        <v>0</v>
      </c>
      <c r="L56" s="12">
        <v>0</v>
      </c>
      <c r="M56" s="12">
        <v>0</v>
      </c>
      <c r="N56" s="12">
        <f t="shared" si="2"/>
        <v>0</v>
      </c>
      <c r="O56" s="12">
        <f t="shared" si="3"/>
        <v>0</v>
      </c>
      <c r="P56" s="12"/>
    </row>
    <row r="57" spans="1:16" ht="15.75">
      <c r="A57" s="16">
        <v>51</v>
      </c>
      <c r="B57" s="17" t="s">
        <v>404</v>
      </c>
      <c r="C57" s="17" t="s">
        <v>96</v>
      </c>
      <c r="D57" s="17" t="s">
        <v>71</v>
      </c>
      <c r="E57" s="21" t="s">
        <v>15</v>
      </c>
      <c r="F57" s="20" t="s">
        <v>161</v>
      </c>
      <c r="G57" s="19">
        <v>41113</v>
      </c>
      <c r="H57" s="17" t="s">
        <v>368</v>
      </c>
      <c r="I57" s="18" t="s">
        <v>385</v>
      </c>
      <c r="J57" s="21">
        <v>0</v>
      </c>
      <c r="K57" s="12">
        <v>0</v>
      </c>
      <c r="L57" s="12">
        <v>0</v>
      </c>
      <c r="M57" s="12">
        <v>0</v>
      </c>
      <c r="N57" s="12">
        <f t="shared" si="2"/>
        <v>0</v>
      </c>
      <c r="O57" s="12">
        <f t="shared" si="3"/>
        <v>0</v>
      </c>
      <c r="P57" s="12"/>
    </row>
    <row r="58" spans="1:16" ht="15.75">
      <c r="A58" s="16">
        <v>52</v>
      </c>
      <c r="B58" s="16" t="s">
        <v>534</v>
      </c>
      <c r="C58" s="16" t="s">
        <v>203</v>
      </c>
      <c r="D58" s="16" t="s">
        <v>71</v>
      </c>
      <c r="E58" s="23" t="s">
        <v>15</v>
      </c>
      <c r="F58" s="20" t="s">
        <v>161</v>
      </c>
      <c r="G58" s="22">
        <v>40764</v>
      </c>
      <c r="H58" s="17" t="s">
        <v>530</v>
      </c>
      <c r="I58" s="18" t="s">
        <v>531</v>
      </c>
      <c r="J58" s="23">
        <v>0</v>
      </c>
      <c r="K58" s="12">
        <v>0</v>
      </c>
      <c r="L58" s="12">
        <v>0</v>
      </c>
      <c r="M58" s="12">
        <v>0</v>
      </c>
      <c r="N58" s="12">
        <f t="shared" si="2"/>
        <v>0</v>
      </c>
      <c r="O58" s="12">
        <f t="shared" si="3"/>
        <v>0</v>
      </c>
      <c r="P58" s="12"/>
    </row>
    <row r="59" spans="1:16" ht="15.75">
      <c r="A59" s="16">
        <v>53</v>
      </c>
      <c r="B59" s="17" t="s">
        <v>378</v>
      </c>
      <c r="C59" s="17" t="s">
        <v>379</v>
      </c>
      <c r="D59" s="17" t="s">
        <v>364</v>
      </c>
      <c r="E59" s="21" t="s">
        <v>15</v>
      </c>
      <c r="F59" s="20" t="s">
        <v>161</v>
      </c>
      <c r="G59" s="19">
        <v>40842</v>
      </c>
      <c r="H59" s="17" t="s">
        <v>368</v>
      </c>
      <c r="I59" s="18" t="s">
        <v>369</v>
      </c>
      <c r="J59" s="23">
        <v>0</v>
      </c>
      <c r="K59" s="12">
        <v>0</v>
      </c>
      <c r="L59" s="12">
        <v>0</v>
      </c>
      <c r="M59" s="12">
        <v>0</v>
      </c>
      <c r="N59" s="12">
        <f t="shared" si="2"/>
        <v>0</v>
      </c>
      <c r="O59" s="12">
        <f t="shared" si="3"/>
        <v>0</v>
      </c>
      <c r="P59" s="12"/>
    </row>
    <row r="60" spans="1:16" ht="15.75">
      <c r="A60" s="16">
        <v>54</v>
      </c>
      <c r="B60" s="16" t="s">
        <v>85</v>
      </c>
      <c r="C60" s="16" t="s">
        <v>86</v>
      </c>
      <c r="D60" s="16" t="s">
        <v>87</v>
      </c>
      <c r="E60" s="23" t="s">
        <v>15</v>
      </c>
      <c r="F60" s="20" t="s">
        <v>161</v>
      </c>
      <c r="G60" s="22">
        <v>40601</v>
      </c>
      <c r="H60" s="17" t="s">
        <v>66</v>
      </c>
      <c r="I60" s="16" t="s">
        <v>67</v>
      </c>
      <c r="J60" s="23">
        <v>0</v>
      </c>
      <c r="K60" s="12">
        <v>0</v>
      </c>
      <c r="L60" s="12">
        <v>0</v>
      </c>
      <c r="M60" s="12">
        <v>0</v>
      </c>
      <c r="N60" s="12">
        <f t="shared" si="2"/>
        <v>0</v>
      </c>
      <c r="O60" s="12">
        <f t="shared" si="3"/>
        <v>0</v>
      </c>
      <c r="P60" s="12"/>
    </row>
    <row r="61" spans="1:16" ht="15.75">
      <c r="A61" s="16">
        <v>55</v>
      </c>
      <c r="B61" s="17" t="s">
        <v>401</v>
      </c>
      <c r="C61" s="17" t="s">
        <v>96</v>
      </c>
      <c r="D61" s="17" t="s">
        <v>402</v>
      </c>
      <c r="E61" s="21" t="s">
        <v>15</v>
      </c>
      <c r="F61" s="20" t="s">
        <v>161</v>
      </c>
      <c r="G61" s="19">
        <v>40881</v>
      </c>
      <c r="H61" s="17" t="s">
        <v>368</v>
      </c>
      <c r="I61" s="18" t="s">
        <v>369</v>
      </c>
      <c r="J61" s="21">
        <v>0</v>
      </c>
      <c r="K61" s="12">
        <v>0</v>
      </c>
      <c r="L61" s="12">
        <v>0</v>
      </c>
      <c r="M61" s="12">
        <v>0</v>
      </c>
      <c r="N61" s="12">
        <f t="shared" si="2"/>
        <v>0</v>
      </c>
      <c r="O61" s="12">
        <f t="shared" si="3"/>
        <v>0</v>
      </c>
      <c r="P61" s="12"/>
    </row>
    <row r="64" spans="1:16" ht="15.75">
      <c r="D64" s="30" t="s">
        <v>581</v>
      </c>
      <c r="E64" s="30"/>
      <c r="F64" s="30"/>
    </row>
    <row r="65" spans="4:6">
      <c r="D65" s="28" t="s">
        <v>582</v>
      </c>
      <c r="E65" s="28"/>
      <c r="F65" s="28"/>
    </row>
    <row r="66" spans="4:6">
      <c r="D66" s="29" t="s">
        <v>583</v>
      </c>
      <c r="E66" s="29"/>
      <c r="F66" s="29"/>
    </row>
    <row r="67" spans="4:6">
      <c r="D67" s="29" t="s">
        <v>584</v>
      </c>
      <c r="E67" s="29"/>
      <c r="F67" s="29"/>
    </row>
    <row r="68" spans="4:6">
      <c r="D68" s="29" t="s">
        <v>585</v>
      </c>
      <c r="E68" s="29"/>
      <c r="F68" s="29"/>
    </row>
    <row r="69" spans="4:6">
      <c r="D69" s="29" t="s">
        <v>586</v>
      </c>
    </row>
    <row r="70" spans="4:6">
      <c r="D70" s="29" t="s">
        <v>606</v>
      </c>
    </row>
    <row r="71" spans="4:6">
      <c r="D71" s="29" t="s">
        <v>588</v>
      </c>
    </row>
    <row r="72" spans="4:6">
      <c r="D72" s="29" t="s">
        <v>590</v>
      </c>
    </row>
    <row r="73" spans="4:6">
      <c r="D73" s="29" t="s">
        <v>604</v>
      </c>
    </row>
    <row r="74" spans="4:6">
      <c r="D74" s="29" t="s">
        <v>589</v>
      </c>
    </row>
    <row r="75" spans="4:6">
      <c r="D75" s="29" t="s">
        <v>591</v>
      </c>
    </row>
    <row r="76" spans="4:6">
      <c r="D76" s="29" t="s">
        <v>592</v>
      </c>
    </row>
    <row r="77" spans="4:6">
      <c r="D77" s="29" t="s">
        <v>593</v>
      </c>
    </row>
    <row r="78" spans="4:6">
      <c r="D78" s="29" t="s">
        <v>594</v>
      </c>
    </row>
  </sheetData>
  <sortState ref="A7:O61">
    <sortCondition descending="1" ref="N7:N61"/>
  </sortState>
  <mergeCells count="2">
    <mergeCell ref="C2:I2"/>
    <mergeCell ref="F1:H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85"/>
  <sheetViews>
    <sheetView workbookViewId="0">
      <selection activeCell="I18" sqref="I18"/>
    </sheetView>
  </sheetViews>
  <sheetFormatPr defaultRowHeight="15"/>
  <cols>
    <col min="1" max="1" width="4.140625" customWidth="1"/>
    <col min="2" max="2" width="15.7109375" customWidth="1"/>
    <col min="3" max="3" width="11" customWidth="1"/>
    <col min="4" max="4" width="12.28515625" customWidth="1"/>
    <col min="5" max="5" width="7.85546875" customWidth="1"/>
    <col min="6" max="6" width="12.5703125" customWidth="1"/>
    <col min="7" max="7" width="13.140625" bestFit="1" customWidth="1"/>
    <col min="8" max="8" width="30" customWidth="1"/>
    <col min="9" max="9" width="41" customWidth="1"/>
    <col min="10" max="10" width="9.42578125" bestFit="1" customWidth="1"/>
    <col min="16" max="16" width="14.85546875" customWidth="1"/>
  </cols>
  <sheetData>
    <row r="1" spans="1:16" ht="15.75">
      <c r="C1" s="42"/>
      <c r="D1" s="42"/>
      <c r="E1" s="43"/>
      <c r="F1" s="96" t="s">
        <v>566</v>
      </c>
      <c r="G1" s="96"/>
      <c r="H1" s="96"/>
      <c r="I1" s="43"/>
      <c r="J1" s="43"/>
      <c r="K1" s="42"/>
    </row>
    <row r="2" spans="1:16" ht="15.75">
      <c r="C2" s="95" t="s">
        <v>572</v>
      </c>
      <c r="D2" s="95"/>
      <c r="E2" s="95"/>
      <c r="F2" s="95"/>
      <c r="G2" s="95"/>
      <c r="H2" s="95"/>
      <c r="I2" s="95"/>
      <c r="J2" s="44"/>
      <c r="K2" s="42"/>
    </row>
    <row r="3" spans="1:16" ht="15.75">
      <c r="A3" s="3"/>
      <c r="B3" s="3"/>
      <c r="C3" s="3" t="s">
        <v>595</v>
      </c>
      <c r="D3" s="3" t="s">
        <v>571</v>
      </c>
      <c r="E3" s="42"/>
      <c r="F3" s="3"/>
      <c r="G3" s="3"/>
      <c r="H3" s="3"/>
      <c r="I3" s="3" t="s">
        <v>596</v>
      </c>
      <c r="J3" s="8">
        <v>8</v>
      </c>
      <c r="K3" s="42"/>
    </row>
    <row r="4" spans="1:16" ht="15.75">
      <c r="A4" s="5"/>
      <c r="B4" s="5"/>
      <c r="C4" s="5" t="s">
        <v>569</v>
      </c>
      <c r="D4" s="5"/>
      <c r="E4" s="42">
        <v>40</v>
      </c>
      <c r="F4" s="42"/>
      <c r="G4" s="45"/>
      <c r="H4" s="5"/>
      <c r="I4" s="5" t="s">
        <v>570</v>
      </c>
      <c r="J4" s="5" t="s">
        <v>573</v>
      </c>
      <c r="K4" s="42"/>
    </row>
    <row r="6" spans="1:16" ht="36">
      <c r="A6" s="55" t="s">
        <v>565</v>
      </c>
      <c r="B6" s="56" t="s">
        <v>0</v>
      </c>
      <c r="C6" s="56" t="s">
        <v>1</v>
      </c>
      <c r="D6" s="56" t="s">
        <v>2</v>
      </c>
      <c r="E6" s="56" t="s">
        <v>3</v>
      </c>
      <c r="F6" s="56" t="s">
        <v>4</v>
      </c>
      <c r="G6" s="56" t="s">
        <v>5</v>
      </c>
      <c r="H6" s="56" t="s">
        <v>6</v>
      </c>
      <c r="I6" s="56" t="s">
        <v>7</v>
      </c>
      <c r="J6" s="27" t="s">
        <v>574</v>
      </c>
      <c r="K6" s="27" t="s">
        <v>575</v>
      </c>
      <c r="L6" s="27" t="s">
        <v>576</v>
      </c>
      <c r="M6" s="27" t="s">
        <v>577</v>
      </c>
      <c r="N6" s="13" t="s">
        <v>580</v>
      </c>
      <c r="O6" s="14" t="s">
        <v>578</v>
      </c>
      <c r="P6" s="15" t="s">
        <v>579</v>
      </c>
    </row>
    <row r="7" spans="1:16" ht="15.75">
      <c r="A7" s="71">
        <v>1</v>
      </c>
      <c r="B7" s="87" t="s">
        <v>317</v>
      </c>
      <c r="C7" s="87" t="s">
        <v>238</v>
      </c>
      <c r="D7" s="77" t="s">
        <v>38</v>
      </c>
      <c r="E7" s="76" t="s">
        <v>28</v>
      </c>
      <c r="F7" s="64" t="s">
        <v>10</v>
      </c>
      <c r="G7" s="88" t="s">
        <v>551</v>
      </c>
      <c r="H7" s="64" t="s">
        <v>286</v>
      </c>
      <c r="I7" s="68" t="s">
        <v>287</v>
      </c>
      <c r="J7" s="65">
        <v>10</v>
      </c>
      <c r="K7" s="73">
        <v>9</v>
      </c>
      <c r="L7" s="73">
        <v>10</v>
      </c>
      <c r="M7" s="73">
        <v>9</v>
      </c>
      <c r="N7" s="73">
        <f t="shared" ref="N7:N38" si="0">SUM(J7:M7)</f>
        <v>38</v>
      </c>
      <c r="O7" s="73">
        <f t="shared" ref="O7:O38" si="1">N7*100/40</f>
        <v>95</v>
      </c>
      <c r="P7" s="73" t="s">
        <v>620</v>
      </c>
    </row>
    <row r="8" spans="1:16" ht="15.75">
      <c r="A8" s="71">
        <v>2</v>
      </c>
      <c r="B8" s="63" t="s">
        <v>294</v>
      </c>
      <c r="C8" s="63" t="s">
        <v>151</v>
      </c>
      <c r="D8" s="63" t="s">
        <v>103</v>
      </c>
      <c r="E8" s="71" t="s">
        <v>28</v>
      </c>
      <c r="F8" s="64" t="s">
        <v>10</v>
      </c>
      <c r="G8" s="82">
        <v>40228</v>
      </c>
      <c r="H8" s="64" t="s">
        <v>286</v>
      </c>
      <c r="I8" s="68" t="s">
        <v>287</v>
      </c>
      <c r="J8" s="76">
        <v>10</v>
      </c>
      <c r="K8" s="73">
        <v>10</v>
      </c>
      <c r="L8" s="73">
        <v>8</v>
      </c>
      <c r="M8" s="73">
        <v>9</v>
      </c>
      <c r="N8" s="73">
        <f t="shared" si="0"/>
        <v>37</v>
      </c>
      <c r="O8" s="73">
        <f t="shared" si="1"/>
        <v>92.5</v>
      </c>
      <c r="P8" s="73" t="s">
        <v>621</v>
      </c>
    </row>
    <row r="9" spans="1:16" ht="15.75">
      <c r="A9" s="71">
        <v>3</v>
      </c>
      <c r="B9" s="77" t="s">
        <v>21</v>
      </c>
      <c r="C9" s="77" t="s">
        <v>290</v>
      </c>
      <c r="D9" s="77" t="s">
        <v>291</v>
      </c>
      <c r="E9" s="76" t="s">
        <v>15</v>
      </c>
      <c r="F9" s="64" t="s">
        <v>10</v>
      </c>
      <c r="G9" s="79">
        <v>40527</v>
      </c>
      <c r="H9" s="78" t="s">
        <v>553</v>
      </c>
      <c r="I9" s="78" t="s">
        <v>554</v>
      </c>
      <c r="J9" s="89">
        <v>10</v>
      </c>
      <c r="K9" s="73">
        <v>10</v>
      </c>
      <c r="L9" s="73">
        <v>9</v>
      </c>
      <c r="M9" s="73">
        <v>2</v>
      </c>
      <c r="N9" s="73">
        <f t="shared" si="0"/>
        <v>31</v>
      </c>
      <c r="O9" s="73">
        <f t="shared" si="1"/>
        <v>77.5</v>
      </c>
      <c r="P9" s="73" t="s">
        <v>621</v>
      </c>
    </row>
    <row r="10" spans="1:16" ht="15.75">
      <c r="A10" s="71">
        <v>4</v>
      </c>
      <c r="B10" s="63" t="s">
        <v>607</v>
      </c>
      <c r="C10" s="63" t="s">
        <v>608</v>
      </c>
      <c r="D10" s="63" t="s">
        <v>279</v>
      </c>
      <c r="E10" s="63" t="s">
        <v>28</v>
      </c>
      <c r="F10" s="64" t="s">
        <v>10</v>
      </c>
      <c r="G10" s="90">
        <v>40251</v>
      </c>
      <c r="H10" s="64" t="s">
        <v>286</v>
      </c>
      <c r="I10" s="68" t="s">
        <v>287</v>
      </c>
      <c r="J10" s="71">
        <v>10</v>
      </c>
      <c r="K10" s="73">
        <v>3</v>
      </c>
      <c r="L10" s="73">
        <v>10</v>
      </c>
      <c r="M10" s="73">
        <v>7</v>
      </c>
      <c r="N10" s="73">
        <f t="shared" si="0"/>
        <v>30</v>
      </c>
      <c r="O10" s="73">
        <f t="shared" si="1"/>
        <v>75</v>
      </c>
      <c r="P10" s="73" t="s">
        <v>621</v>
      </c>
    </row>
    <row r="11" spans="1:16" ht="15.75">
      <c r="A11" s="71">
        <v>5</v>
      </c>
      <c r="B11" s="63" t="s">
        <v>292</v>
      </c>
      <c r="C11" s="63" t="s">
        <v>29</v>
      </c>
      <c r="D11" s="63" t="s">
        <v>293</v>
      </c>
      <c r="E11" s="71" t="s">
        <v>15</v>
      </c>
      <c r="F11" s="64" t="s">
        <v>10</v>
      </c>
      <c r="G11" s="82">
        <v>40370</v>
      </c>
      <c r="H11" s="64" t="s">
        <v>286</v>
      </c>
      <c r="I11" s="68" t="s">
        <v>287</v>
      </c>
      <c r="J11" s="65">
        <v>10</v>
      </c>
      <c r="K11" s="73">
        <v>8</v>
      </c>
      <c r="L11" s="73">
        <v>5</v>
      </c>
      <c r="M11" s="73">
        <v>2</v>
      </c>
      <c r="N11" s="73">
        <f t="shared" si="0"/>
        <v>25</v>
      </c>
      <c r="O11" s="73">
        <f t="shared" si="1"/>
        <v>62.5</v>
      </c>
      <c r="P11" s="73" t="s">
        <v>621</v>
      </c>
    </row>
    <row r="12" spans="1:16" ht="15.75">
      <c r="A12" s="71">
        <v>6</v>
      </c>
      <c r="B12" s="63" t="s">
        <v>310</v>
      </c>
      <c r="C12" s="63" t="s">
        <v>106</v>
      </c>
      <c r="D12" s="63" t="s">
        <v>84</v>
      </c>
      <c r="E12" s="71" t="s">
        <v>28</v>
      </c>
      <c r="F12" s="64" t="s">
        <v>10</v>
      </c>
      <c r="G12" s="82">
        <v>40624</v>
      </c>
      <c r="H12" s="64" t="s">
        <v>286</v>
      </c>
      <c r="I12" s="68" t="s">
        <v>287</v>
      </c>
      <c r="J12" s="71">
        <v>10</v>
      </c>
      <c r="K12" s="73">
        <v>5</v>
      </c>
      <c r="L12" s="73">
        <v>5</v>
      </c>
      <c r="M12" s="73">
        <v>1</v>
      </c>
      <c r="N12" s="73">
        <f t="shared" si="0"/>
        <v>21</v>
      </c>
      <c r="O12" s="73">
        <f t="shared" si="1"/>
        <v>52.5</v>
      </c>
      <c r="P12" s="73" t="s">
        <v>621</v>
      </c>
    </row>
    <row r="13" spans="1:16" ht="15.75">
      <c r="A13" s="71">
        <v>7</v>
      </c>
      <c r="B13" s="63" t="s">
        <v>311</v>
      </c>
      <c r="C13" s="63" t="s">
        <v>312</v>
      </c>
      <c r="D13" s="63" t="s">
        <v>313</v>
      </c>
      <c r="E13" s="71" t="s">
        <v>15</v>
      </c>
      <c r="F13" s="64" t="s">
        <v>10</v>
      </c>
      <c r="G13" s="82">
        <v>40428</v>
      </c>
      <c r="H13" s="64" t="s">
        <v>286</v>
      </c>
      <c r="I13" s="68" t="s">
        <v>287</v>
      </c>
      <c r="J13" s="76">
        <v>10</v>
      </c>
      <c r="K13" s="91">
        <v>10</v>
      </c>
      <c r="L13" s="91">
        <v>0</v>
      </c>
      <c r="M13" s="91">
        <v>0</v>
      </c>
      <c r="N13" s="73">
        <f t="shared" si="0"/>
        <v>20</v>
      </c>
      <c r="O13" s="73">
        <f t="shared" si="1"/>
        <v>50</v>
      </c>
      <c r="P13" s="73" t="s">
        <v>621</v>
      </c>
    </row>
    <row r="14" spans="1:16" ht="15.75">
      <c r="A14" s="23">
        <v>8</v>
      </c>
      <c r="B14" s="16" t="s">
        <v>303</v>
      </c>
      <c r="C14" s="16" t="s">
        <v>43</v>
      </c>
      <c r="D14" s="16" t="s">
        <v>304</v>
      </c>
      <c r="E14" s="23" t="s">
        <v>28</v>
      </c>
      <c r="F14" s="17" t="s">
        <v>10</v>
      </c>
      <c r="G14" s="26">
        <v>40554</v>
      </c>
      <c r="H14" s="17" t="s">
        <v>286</v>
      </c>
      <c r="I14" s="18" t="s">
        <v>287</v>
      </c>
      <c r="J14" s="23">
        <v>10</v>
      </c>
      <c r="K14" s="93">
        <v>5</v>
      </c>
      <c r="L14" s="93">
        <v>1</v>
      </c>
      <c r="M14" s="93">
        <v>0</v>
      </c>
      <c r="N14" s="93">
        <f t="shared" si="0"/>
        <v>16</v>
      </c>
      <c r="O14" s="93">
        <f t="shared" si="1"/>
        <v>40</v>
      </c>
      <c r="P14" s="49"/>
    </row>
    <row r="15" spans="1:16" ht="15.75">
      <c r="A15" s="23">
        <v>9</v>
      </c>
      <c r="B15" s="16" t="s">
        <v>305</v>
      </c>
      <c r="C15" s="16" t="s">
        <v>306</v>
      </c>
      <c r="D15" s="16" t="s">
        <v>307</v>
      </c>
      <c r="E15" s="23" t="s">
        <v>28</v>
      </c>
      <c r="F15" s="17" t="s">
        <v>10</v>
      </c>
      <c r="G15" s="26">
        <v>40438</v>
      </c>
      <c r="H15" s="17" t="s">
        <v>286</v>
      </c>
      <c r="I15" s="18" t="s">
        <v>287</v>
      </c>
      <c r="J15" s="23">
        <v>10</v>
      </c>
      <c r="K15" s="49">
        <v>5</v>
      </c>
      <c r="L15" s="49">
        <v>1</v>
      </c>
      <c r="M15" s="49">
        <v>0</v>
      </c>
      <c r="N15" s="49">
        <f t="shared" si="0"/>
        <v>16</v>
      </c>
      <c r="O15" s="49">
        <f t="shared" si="1"/>
        <v>40</v>
      </c>
      <c r="P15" s="49"/>
    </row>
    <row r="16" spans="1:16" ht="15.75">
      <c r="A16" s="23">
        <v>10</v>
      </c>
      <c r="B16" s="16" t="s">
        <v>92</v>
      </c>
      <c r="C16" s="16" t="s">
        <v>34</v>
      </c>
      <c r="D16" s="16" t="s">
        <v>297</v>
      </c>
      <c r="E16" s="23" t="s">
        <v>28</v>
      </c>
      <c r="F16" s="17" t="s">
        <v>10</v>
      </c>
      <c r="G16" s="26">
        <v>40226</v>
      </c>
      <c r="H16" s="17" t="s">
        <v>286</v>
      </c>
      <c r="I16" s="18" t="s">
        <v>287</v>
      </c>
      <c r="J16" s="25">
        <v>10</v>
      </c>
      <c r="K16" s="49">
        <v>5</v>
      </c>
      <c r="L16" s="49">
        <v>1</v>
      </c>
      <c r="M16" s="49">
        <v>0</v>
      </c>
      <c r="N16" s="49">
        <f t="shared" si="0"/>
        <v>16</v>
      </c>
      <c r="O16" s="49">
        <f t="shared" si="1"/>
        <v>40</v>
      </c>
      <c r="P16" s="49"/>
    </row>
    <row r="17" spans="1:16" ht="15.75">
      <c r="A17" s="23">
        <v>11</v>
      </c>
      <c r="B17" s="18" t="s">
        <v>192</v>
      </c>
      <c r="C17" s="18" t="s">
        <v>285</v>
      </c>
      <c r="D17" s="18" t="s">
        <v>148</v>
      </c>
      <c r="E17" s="23" t="s">
        <v>28</v>
      </c>
      <c r="F17" s="17" t="s">
        <v>10</v>
      </c>
      <c r="G17" s="38">
        <v>40731</v>
      </c>
      <c r="H17" s="17" t="s">
        <v>368</v>
      </c>
      <c r="I17" s="18" t="s">
        <v>369</v>
      </c>
      <c r="J17" s="24">
        <v>10</v>
      </c>
      <c r="K17" s="49">
        <v>4</v>
      </c>
      <c r="L17" s="49">
        <v>0</v>
      </c>
      <c r="M17" s="49">
        <v>1</v>
      </c>
      <c r="N17" s="49">
        <f t="shared" si="0"/>
        <v>15</v>
      </c>
      <c r="O17" s="49">
        <f t="shared" si="1"/>
        <v>37.5</v>
      </c>
      <c r="P17" s="49"/>
    </row>
    <row r="18" spans="1:16" ht="15.75">
      <c r="A18" s="23">
        <v>12</v>
      </c>
      <c r="B18" s="16" t="s">
        <v>299</v>
      </c>
      <c r="C18" s="16" t="s">
        <v>300</v>
      </c>
      <c r="D18" s="16" t="s">
        <v>136</v>
      </c>
      <c r="E18" s="23" t="s">
        <v>28</v>
      </c>
      <c r="F18" s="17" t="s">
        <v>10</v>
      </c>
      <c r="G18" s="26">
        <v>40538</v>
      </c>
      <c r="H18" s="17" t="s">
        <v>286</v>
      </c>
      <c r="I18" s="18" t="s">
        <v>287</v>
      </c>
      <c r="J18" s="21">
        <v>10</v>
      </c>
      <c r="K18" s="49">
        <v>5</v>
      </c>
      <c r="L18" s="49">
        <v>0</v>
      </c>
      <c r="M18" s="49">
        <v>0</v>
      </c>
      <c r="N18" s="49">
        <f t="shared" si="0"/>
        <v>15</v>
      </c>
      <c r="O18" s="49">
        <f t="shared" si="1"/>
        <v>37.5</v>
      </c>
      <c r="P18" s="49"/>
    </row>
    <row r="19" spans="1:16" ht="15.75">
      <c r="A19" s="23">
        <v>13</v>
      </c>
      <c r="B19" s="16" t="s">
        <v>314</v>
      </c>
      <c r="C19" s="16" t="s">
        <v>315</v>
      </c>
      <c r="D19" s="16" t="s">
        <v>316</v>
      </c>
      <c r="E19" s="23" t="s">
        <v>28</v>
      </c>
      <c r="F19" s="17" t="s">
        <v>10</v>
      </c>
      <c r="G19" s="26">
        <v>40459</v>
      </c>
      <c r="H19" s="17" t="s">
        <v>286</v>
      </c>
      <c r="I19" s="18" t="s">
        <v>287</v>
      </c>
      <c r="J19" s="23">
        <v>10</v>
      </c>
      <c r="K19" s="49">
        <v>5</v>
      </c>
      <c r="L19" s="49">
        <v>0</v>
      </c>
      <c r="M19" s="49">
        <v>0</v>
      </c>
      <c r="N19" s="49">
        <f t="shared" si="0"/>
        <v>15</v>
      </c>
      <c r="O19" s="49">
        <f t="shared" si="1"/>
        <v>37.5</v>
      </c>
      <c r="P19" s="49"/>
    </row>
    <row r="20" spans="1:16" ht="15.75">
      <c r="A20" s="23">
        <v>14</v>
      </c>
      <c r="B20" s="16" t="s">
        <v>421</v>
      </c>
      <c r="C20" s="16" t="s">
        <v>26</v>
      </c>
      <c r="D20" s="16" t="s">
        <v>492</v>
      </c>
      <c r="E20" s="23" t="s">
        <v>28</v>
      </c>
      <c r="F20" s="17" t="s">
        <v>10</v>
      </c>
      <c r="G20" s="39">
        <v>40512</v>
      </c>
      <c r="H20" s="17" t="s">
        <v>479</v>
      </c>
      <c r="I20" s="18" t="s">
        <v>480</v>
      </c>
      <c r="J20" s="35">
        <v>10</v>
      </c>
      <c r="K20" s="31">
        <v>5</v>
      </c>
      <c r="L20" s="31">
        <v>0</v>
      </c>
      <c r="M20" s="31">
        <v>0</v>
      </c>
      <c r="N20" s="49">
        <f t="shared" si="0"/>
        <v>15</v>
      </c>
      <c r="O20" s="49">
        <f t="shared" si="1"/>
        <v>37.5</v>
      </c>
      <c r="P20" s="49"/>
    </row>
    <row r="21" spans="1:16" ht="15.75">
      <c r="A21" s="23">
        <v>15</v>
      </c>
      <c r="B21" s="16" t="s">
        <v>308</v>
      </c>
      <c r="C21" s="16" t="s">
        <v>61</v>
      </c>
      <c r="D21" s="16" t="s">
        <v>309</v>
      </c>
      <c r="E21" s="23" t="s">
        <v>28</v>
      </c>
      <c r="F21" s="17" t="s">
        <v>10</v>
      </c>
      <c r="G21" s="26">
        <v>40455</v>
      </c>
      <c r="H21" s="17" t="s">
        <v>286</v>
      </c>
      <c r="I21" s="18" t="s">
        <v>287</v>
      </c>
      <c r="J21" s="21">
        <v>10</v>
      </c>
      <c r="K21" s="49">
        <v>2</v>
      </c>
      <c r="L21" s="49">
        <v>2</v>
      </c>
      <c r="M21" s="49">
        <v>0</v>
      </c>
      <c r="N21" s="49">
        <f t="shared" si="0"/>
        <v>14</v>
      </c>
      <c r="O21" s="49">
        <f t="shared" si="1"/>
        <v>35</v>
      </c>
      <c r="P21" s="49"/>
    </row>
    <row r="22" spans="1:16" ht="15.75">
      <c r="A22" s="23">
        <v>16</v>
      </c>
      <c r="B22" s="18" t="s">
        <v>478</v>
      </c>
      <c r="C22" s="18" t="s">
        <v>418</v>
      </c>
      <c r="D22" s="18" t="s">
        <v>196</v>
      </c>
      <c r="E22" s="21" t="s">
        <v>28</v>
      </c>
      <c r="F22" s="17" t="s">
        <v>10</v>
      </c>
      <c r="G22" s="57">
        <v>40606</v>
      </c>
      <c r="H22" s="16" t="s">
        <v>479</v>
      </c>
      <c r="I22" s="16" t="s">
        <v>481</v>
      </c>
      <c r="J22" s="23">
        <v>10</v>
      </c>
      <c r="K22" s="49">
        <v>3</v>
      </c>
      <c r="L22" s="49">
        <v>0</v>
      </c>
      <c r="M22" s="49">
        <v>1</v>
      </c>
      <c r="N22" s="49">
        <f t="shared" si="0"/>
        <v>14</v>
      </c>
      <c r="O22" s="49">
        <f t="shared" si="1"/>
        <v>35</v>
      </c>
      <c r="P22" s="49"/>
    </row>
    <row r="23" spans="1:16" ht="15.75">
      <c r="A23" s="23">
        <v>17</v>
      </c>
      <c r="B23" s="16" t="s">
        <v>172</v>
      </c>
      <c r="C23" s="16" t="s">
        <v>199</v>
      </c>
      <c r="D23" s="16" t="s">
        <v>200</v>
      </c>
      <c r="E23" s="23" t="s">
        <v>28</v>
      </c>
      <c r="F23" s="17" t="s">
        <v>10</v>
      </c>
      <c r="G23" s="26">
        <v>40451</v>
      </c>
      <c r="H23" s="16" t="s">
        <v>162</v>
      </c>
      <c r="I23" s="16" t="s">
        <v>163</v>
      </c>
      <c r="J23" s="21">
        <v>10</v>
      </c>
      <c r="K23" s="49">
        <v>4</v>
      </c>
      <c r="L23" s="49">
        <v>0</v>
      </c>
      <c r="M23" s="49">
        <v>0</v>
      </c>
      <c r="N23" s="49">
        <f t="shared" si="0"/>
        <v>14</v>
      </c>
      <c r="O23" s="49">
        <f t="shared" si="1"/>
        <v>35</v>
      </c>
      <c r="P23" s="49"/>
    </row>
    <row r="24" spans="1:16" ht="15.75">
      <c r="A24" s="23">
        <v>18</v>
      </c>
      <c r="B24" s="16" t="s">
        <v>284</v>
      </c>
      <c r="C24" s="16" t="s">
        <v>285</v>
      </c>
      <c r="D24" s="16" t="s">
        <v>9</v>
      </c>
      <c r="E24" s="23" t="s">
        <v>28</v>
      </c>
      <c r="F24" s="17" t="s">
        <v>10</v>
      </c>
      <c r="G24" s="26">
        <v>40358</v>
      </c>
      <c r="H24" s="17" t="s">
        <v>286</v>
      </c>
      <c r="I24" s="18" t="s">
        <v>287</v>
      </c>
      <c r="J24" s="23">
        <v>10</v>
      </c>
      <c r="K24" s="49">
        <v>2</v>
      </c>
      <c r="L24" s="49">
        <v>0</v>
      </c>
      <c r="M24" s="49">
        <v>0</v>
      </c>
      <c r="N24" s="49">
        <f t="shared" si="0"/>
        <v>12</v>
      </c>
      <c r="O24" s="49">
        <f t="shared" si="1"/>
        <v>30</v>
      </c>
      <c r="P24" s="49"/>
    </row>
    <row r="25" spans="1:16" ht="15.75">
      <c r="A25" s="23">
        <v>19</v>
      </c>
      <c r="B25" s="16" t="s">
        <v>194</v>
      </c>
      <c r="C25" s="16" t="s">
        <v>195</v>
      </c>
      <c r="D25" s="16" t="s">
        <v>196</v>
      </c>
      <c r="E25" s="23" t="s">
        <v>28</v>
      </c>
      <c r="F25" s="17" t="s">
        <v>10</v>
      </c>
      <c r="G25" s="26">
        <v>40677</v>
      </c>
      <c r="H25" s="16" t="s">
        <v>162</v>
      </c>
      <c r="I25" s="16" t="s">
        <v>163</v>
      </c>
      <c r="J25" s="23">
        <v>10</v>
      </c>
      <c r="K25" s="49">
        <v>2</v>
      </c>
      <c r="L25" s="49">
        <v>0</v>
      </c>
      <c r="M25" s="49">
        <v>0</v>
      </c>
      <c r="N25" s="49">
        <f t="shared" si="0"/>
        <v>12</v>
      </c>
      <c r="O25" s="49">
        <f t="shared" si="1"/>
        <v>30</v>
      </c>
      <c r="P25" s="49"/>
    </row>
    <row r="26" spans="1:16" ht="15.75">
      <c r="A26" s="23">
        <v>20</v>
      </c>
      <c r="B26" s="18" t="s">
        <v>274</v>
      </c>
      <c r="C26" s="18" t="s">
        <v>275</v>
      </c>
      <c r="D26" s="18" t="s">
        <v>271</v>
      </c>
      <c r="E26" s="21" t="s">
        <v>28</v>
      </c>
      <c r="F26" s="17" t="s">
        <v>10</v>
      </c>
      <c r="G26" s="38">
        <v>40439</v>
      </c>
      <c r="H26" s="17" t="s">
        <v>272</v>
      </c>
      <c r="I26" s="18" t="s">
        <v>273</v>
      </c>
      <c r="J26" s="24">
        <v>10</v>
      </c>
      <c r="K26" s="49">
        <v>2</v>
      </c>
      <c r="L26" s="49">
        <v>0</v>
      </c>
      <c r="M26" s="49">
        <v>0</v>
      </c>
      <c r="N26" s="49">
        <f t="shared" si="0"/>
        <v>12</v>
      </c>
      <c r="O26" s="49">
        <f t="shared" si="1"/>
        <v>30</v>
      </c>
      <c r="P26" s="49"/>
    </row>
    <row r="27" spans="1:16" ht="15.75">
      <c r="A27" s="23">
        <v>21</v>
      </c>
      <c r="B27" s="16" t="s">
        <v>298</v>
      </c>
      <c r="C27" s="16" t="s">
        <v>91</v>
      </c>
      <c r="D27" s="16" t="s">
        <v>14</v>
      </c>
      <c r="E27" s="23" t="s">
        <v>15</v>
      </c>
      <c r="F27" s="17" t="s">
        <v>10</v>
      </c>
      <c r="G27" s="26">
        <v>40675</v>
      </c>
      <c r="H27" s="17" t="s">
        <v>286</v>
      </c>
      <c r="I27" s="18" t="s">
        <v>287</v>
      </c>
      <c r="J27" s="23">
        <v>10</v>
      </c>
      <c r="K27" s="49">
        <v>2</v>
      </c>
      <c r="L27" s="49">
        <v>0</v>
      </c>
      <c r="M27" s="49">
        <v>0</v>
      </c>
      <c r="N27" s="49">
        <f t="shared" si="0"/>
        <v>12</v>
      </c>
      <c r="O27" s="49">
        <f t="shared" si="1"/>
        <v>30</v>
      </c>
      <c r="P27" s="49"/>
    </row>
    <row r="28" spans="1:16" ht="15.75">
      <c r="A28" s="23">
        <v>22</v>
      </c>
      <c r="B28" s="34" t="s">
        <v>25</v>
      </c>
      <c r="C28" s="34" t="s">
        <v>26</v>
      </c>
      <c r="D28" s="34" t="s">
        <v>27</v>
      </c>
      <c r="E28" s="35" t="s">
        <v>28</v>
      </c>
      <c r="F28" s="17" t="s">
        <v>10</v>
      </c>
      <c r="G28" s="40" t="s">
        <v>555</v>
      </c>
      <c r="H28" s="34" t="s">
        <v>552</v>
      </c>
      <c r="I28" s="34" t="s">
        <v>17</v>
      </c>
      <c r="J28" s="21">
        <v>8</v>
      </c>
      <c r="K28" s="49">
        <v>4</v>
      </c>
      <c r="L28" s="49">
        <v>0</v>
      </c>
      <c r="M28" s="49">
        <v>0</v>
      </c>
      <c r="N28" s="49">
        <f t="shared" si="0"/>
        <v>12</v>
      </c>
      <c r="O28" s="49">
        <f t="shared" si="1"/>
        <v>30</v>
      </c>
      <c r="P28" s="49"/>
    </row>
    <row r="29" spans="1:16" ht="15.75">
      <c r="A29" s="23">
        <v>23</v>
      </c>
      <c r="B29" s="18" t="s">
        <v>406</v>
      </c>
      <c r="C29" s="18" t="s">
        <v>407</v>
      </c>
      <c r="D29" s="18" t="s">
        <v>408</v>
      </c>
      <c r="E29" s="23" t="s">
        <v>28</v>
      </c>
      <c r="F29" s="17" t="s">
        <v>10</v>
      </c>
      <c r="G29" s="38">
        <v>40366</v>
      </c>
      <c r="H29" s="17" t="s">
        <v>368</v>
      </c>
      <c r="I29" s="18" t="s">
        <v>369</v>
      </c>
      <c r="J29" s="24">
        <v>10</v>
      </c>
      <c r="K29" s="49">
        <v>2</v>
      </c>
      <c r="L29" s="49">
        <v>0</v>
      </c>
      <c r="M29" s="49">
        <v>0</v>
      </c>
      <c r="N29" s="49">
        <f t="shared" si="0"/>
        <v>12</v>
      </c>
      <c r="O29" s="49">
        <f t="shared" si="1"/>
        <v>30</v>
      </c>
      <c r="P29" s="49"/>
    </row>
    <row r="30" spans="1:16" ht="15.75">
      <c r="A30" s="23">
        <v>24</v>
      </c>
      <c r="B30" s="16" t="s">
        <v>288</v>
      </c>
      <c r="C30" s="16" t="s">
        <v>52</v>
      </c>
      <c r="D30" s="16" t="s">
        <v>289</v>
      </c>
      <c r="E30" s="23" t="s">
        <v>28</v>
      </c>
      <c r="F30" s="17" t="s">
        <v>10</v>
      </c>
      <c r="G30" s="26">
        <v>40534</v>
      </c>
      <c r="H30" s="17" t="s">
        <v>286</v>
      </c>
      <c r="I30" s="18" t="s">
        <v>287</v>
      </c>
      <c r="J30" s="23">
        <v>10</v>
      </c>
      <c r="K30" s="49">
        <v>1</v>
      </c>
      <c r="L30" s="49">
        <v>0</v>
      </c>
      <c r="M30" s="49">
        <v>0</v>
      </c>
      <c r="N30" s="49">
        <f t="shared" si="0"/>
        <v>11</v>
      </c>
      <c r="O30" s="49">
        <f t="shared" si="1"/>
        <v>27.5</v>
      </c>
      <c r="P30" s="49"/>
    </row>
    <row r="31" spans="1:16" ht="15.75">
      <c r="A31" s="23">
        <v>25</v>
      </c>
      <c r="B31" s="32" t="s">
        <v>409</v>
      </c>
      <c r="C31" s="18" t="s">
        <v>228</v>
      </c>
      <c r="D31" s="18" t="s">
        <v>410</v>
      </c>
      <c r="E31" s="23" t="s">
        <v>15</v>
      </c>
      <c r="F31" s="17" t="s">
        <v>10</v>
      </c>
      <c r="G31" s="38">
        <v>40561</v>
      </c>
      <c r="H31" s="17" t="s">
        <v>368</v>
      </c>
      <c r="I31" s="18" t="s">
        <v>369</v>
      </c>
      <c r="J31" s="21">
        <v>8</v>
      </c>
      <c r="K31" s="49">
        <v>3</v>
      </c>
      <c r="L31" s="49">
        <v>0</v>
      </c>
      <c r="M31" s="49">
        <v>0</v>
      </c>
      <c r="N31" s="49">
        <f t="shared" si="0"/>
        <v>11</v>
      </c>
      <c r="O31" s="49">
        <f t="shared" si="1"/>
        <v>27.5</v>
      </c>
      <c r="P31" s="49"/>
    </row>
    <row r="32" spans="1:16" ht="15.75">
      <c r="A32" s="23">
        <v>26</v>
      </c>
      <c r="B32" s="32" t="s">
        <v>301</v>
      </c>
      <c r="C32" s="32" t="s">
        <v>251</v>
      </c>
      <c r="D32" s="32" t="s">
        <v>71</v>
      </c>
      <c r="E32" s="35" t="s">
        <v>15</v>
      </c>
      <c r="F32" s="17" t="s">
        <v>10</v>
      </c>
      <c r="G32" s="41">
        <v>40427</v>
      </c>
      <c r="H32" s="32" t="s">
        <v>162</v>
      </c>
      <c r="I32" s="32" t="s">
        <v>163</v>
      </c>
      <c r="J32" s="21">
        <v>7</v>
      </c>
      <c r="K32" s="49">
        <v>1</v>
      </c>
      <c r="L32" s="49">
        <v>3</v>
      </c>
      <c r="M32" s="49">
        <v>0</v>
      </c>
      <c r="N32" s="49">
        <f t="shared" si="0"/>
        <v>11</v>
      </c>
      <c r="O32" s="49">
        <f t="shared" si="1"/>
        <v>27.5</v>
      </c>
      <c r="P32" s="49"/>
    </row>
    <row r="33" spans="1:16" ht="15.75">
      <c r="A33" s="23">
        <v>27</v>
      </c>
      <c r="B33" s="16" t="s">
        <v>185</v>
      </c>
      <c r="C33" s="16" t="s">
        <v>108</v>
      </c>
      <c r="D33" s="16" t="s">
        <v>191</v>
      </c>
      <c r="E33" s="23" t="s">
        <v>15</v>
      </c>
      <c r="F33" s="17" t="s">
        <v>10</v>
      </c>
      <c r="G33" s="26">
        <v>40607</v>
      </c>
      <c r="H33" s="16" t="s">
        <v>162</v>
      </c>
      <c r="I33" s="16" t="s">
        <v>163</v>
      </c>
      <c r="J33" s="21">
        <v>10</v>
      </c>
      <c r="K33" s="49">
        <v>0</v>
      </c>
      <c r="L33" s="49">
        <v>0</v>
      </c>
      <c r="M33" s="49">
        <v>0</v>
      </c>
      <c r="N33" s="49">
        <f t="shared" si="0"/>
        <v>10</v>
      </c>
      <c r="O33" s="49">
        <f t="shared" si="1"/>
        <v>25</v>
      </c>
      <c r="P33" s="49"/>
    </row>
    <row r="34" spans="1:16" ht="15.75">
      <c r="A34" s="23">
        <v>28</v>
      </c>
      <c r="B34" s="16" t="s">
        <v>130</v>
      </c>
      <c r="C34" s="18" t="s">
        <v>131</v>
      </c>
      <c r="D34" s="18" t="s">
        <v>65</v>
      </c>
      <c r="E34" s="21" t="s">
        <v>15</v>
      </c>
      <c r="F34" s="17" t="s">
        <v>10</v>
      </c>
      <c r="G34" s="26">
        <v>40512</v>
      </c>
      <c r="H34" s="17" t="s">
        <v>115</v>
      </c>
      <c r="I34" s="18" t="s">
        <v>116</v>
      </c>
      <c r="J34" s="21">
        <v>10</v>
      </c>
      <c r="K34" s="49">
        <v>0</v>
      </c>
      <c r="L34" s="49">
        <v>0</v>
      </c>
      <c r="M34" s="49">
        <v>0</v>
      </c>
      <c r="N34" s="49">
        <f t="shared" si="0"/>
        <v>10</v>
      </c>
      <c r="O34" s="49">
        <f t="shared" si="1"/>
        <v>25</v>
      </c>
      <c r="P34" s="49"/>
    </row>
    <row r="35" spans="1:16" ht="15.75">
      <c r="A35" s="23">
        <v>29</v>
      </c>
      <c r="B35" s="16" t="s">
        <v>486</v>
      </c>
      <c r="C35" s="16" t="s">
        <v>487</v>
      </c>
      <c r="D35" s="16" t="s">
        <v>488</v>
      </c>
      <c r="E35" s="23" t="s">
        <v>28</v>
      </c>
      <c r="F35" s="17" t="s">
        <v>10</v>
      </c>
      <c r="G35" s="39">
        <v>40269</v>
      </c>
      <c r="H35" s="16" t="s">
        <v>479</v>
      </c>
      <c r="I35" s="16" t="s">
        <v>481</v>
      </c>
      <c r="J35" s="25">
        <v>10</v>
      </c>
      <c r="K35" s="49">
        <v>0</v>
      </c>
      <c r="L35" s="49">
        <v>0</v>
      </c>
      <c r="M35" s="49">
        <v>0</v>
      </c>
      <c r="N35" s="49">
        <f t="shared" si="0"/>
        <v>10</v>
      </c>
      <c r="O35" s="49">
        <f t="shared" si="1"/>
        <v>25</v>
      </c>
      <c r="P35" s="49"/>
    </row>
    <row r="36" spans="1:16" ht="15.75">
      <c r="A36" s="23">
        <v>30</v>
      </c>
      <c r="B36" s="16" t="s">
        <v>72</v>
      </c>
      <c r="C36" s="16" t="s">
        <v>154</v>
      </c>
      <c r="D36" s="16" t="s">
        <v>193</v>
      </c>
      <c r="E36" s="23" t="s">
        <v>28</v>
      </c>
      <c r="F36" s="17" t="s">
        <v>10</v>
      </c>
      <c r="G36" s="26">
        <v>40438</v>
      </c>
      <c r="H36" s="16" t="s">
        <v>162</v>
      </c>
      <c r="I36" s="16" t="s">
        <v>163</v>
      </c>
      <c r="J36" s="21">
        <v>10</v>
      </c>
      <c r="K36" s="49">
        <v>0</v>
      </c>
      <c r="L36" s="49">
        <v>0</v>
      </c>
      <c r="M36" s="49">
        <v>0</v>
      </c>
      <c r="N36" s="49">
        <f t="shared" si="0"/>
        <v>10</v>
      </c>
      <c r="O36" s="49">
        <f t="shared" si="1"/>
        <v>25</v>
      </c>
      <c r="P36" s="49"/>
    </row>
    <row r="37" spans="1:16" ht="15.75">
      <c r="A37" s="23">
        <v>31</v>
      </c>
      <c r="B37" s="16" t="s">
        <v>31</v>
      </c>
      <c r="C37" s="16" t="s">
        <v>32</v>
      </c>
      <c r="D37" s="16" t="s">
        <v>33</v>
      </c>
      <c r="E37" s="23" t="s">
        <v>28</v>
      </c>
      <c r="F37" s="17" t="s">
        <v>10</v>
      </c>
      <c r="G37" s="26">
        <v>40390</v>
      </c>
      <c r="H37" s="17" t="s">
        <v>16</v>
      </c>
      <c r="I37" s="16" t="s">
        <v>17</v>
      </c>
      <c r="J37" s="21">
        <v>10</v>
      </c>
      <c r="K37" s="49">
        <v>0</v>
      </c>
      <c r="L37" s="49">
        <v>0</v>
      </c>
      <c r="M37" s="49">
        <v>0</v>
      </c>
      <c r="N37" s="49">
        <f t="shared" si="0"/>
        <v>10</v>
      </c>
      <c r="O37" s="49">
        <f t="shared" si="1"/>
        <v>25</v>
      </c>
      <c r="P37" s="49"/>
    </row>
    <row r="38" spans="1:16" ht="15.75">
      <c r="A38" s="23">
        <v>32</v>
      </c>
      <c r="B38" s="16" t="s">
        <v>128</v>
      </c>
      <c r="C38" s="18" t="s">
        <v>129</v>
      </c>
      <c r="D38" s="16" t="s">
        <v>44</v>
      </c>
      <c r="E38" s="21" t="s">
        <v>28</v>
      </c>
      <c r="F38" s="17" t="s">
        <v>10</v>
      </c>
      <c r="G38" s="26">
        <v>40302</v>
      </c>
      <c r="H38" s="17" t="s">
        <v>115</v>
      </c>
      <c r="I38" s="18" t="s">
        <v>116</v>
      </c>
      <c r="J38" s="21">
        <v>10</v>
      </c>
      <c r="K38" s="49">
        <v>0</v>
      </c>
      <c r="L38" s="49">
        <v>0</v>
      </c>
      <c r="M38" s="49">
        <v>0</v>
      </c>
      <c r="N38" s="49">
        <f t="shared" si="0"/>
        <v>10</v>
      </c>
      <c r="O38" s="49">
        <f t="shared" si="1"/>
        <v>25</v>
      </c>
      <c r="P38" s="49"/>
    </row>
    <row r="39" spans="1:16" ht="15.75">
      <c r="A39" s="23">
        <v>33</v>
      </c>
      <c r="B39" s="18" t="s">
        <v>413</v>
      </c>
      <c r="C39" s="18" t="s">
        <v>414</v>
      </c>
      <c r="D39" s="18" t="s">
        <v>415</v>
      </c>
      <c r="E39" s="23" t="s">
        <v>15</v>
      </c>
      <c r="F39" s="17" t="s">
        <v>10</v>
      </c>
      <c r="G39" s="38">
        <v>40541</v>
      </c>
      <c r="H39" s="17" t="s">
        <v>368</v>
      </c>
      <c r="I39" s="18" t="s">
        <v>369</v>
      </c>
      <c r="J39" s="24">
        <v>8</v>
      </c>
      <c r="K39" s="49">
        <v>0</v>
      </c>
      <c r="L39" s="49">
        <v>0</v>
      </c>
      <c r="M39" s="49">
        <v>0</v>
      </c>
      <c r="N39" s="49">
        <f t="shared" ref="N39:N70" si="2">SUM(J39:M39)</f>
        <v>8</v>
      </c>
      <c r="O39" s="49">
        <f t="shared" ref="O39:O70" si="3">N39*100/40</f>
        <v>20</v>
      </c>
      <c r="P39" s="49"/>
    </row>
    <row r="40" spans="1:16" ht="15.75">
      <c r="A40" s="23">
        <v>34</v>
      </c>
      <c r="B40" s="16" t="s">
        <v>491</v>
      </c>
      <c r="C40" s="16" t="s">
        <v>451</v>
      </c>
      <c r="D40" s="16" t="s">
        <v>330</v>
      </c>
      <c r="E40" s="23" t="s">
        <v>15</v>
      </c>
      <c r="F40" s="17" t="s">
        <v>10</v>
      </c>
      <c r="G40" s="39">
        <v>40415</v>
      </c>
      <c r="H40" s="17" t="s">
        <v>479</v>
      </c>
      <c r="I40" s="18" t="s">
        <v>480</v>
      </c>
      <c r="J40" s="21">
        <v>0</v>
      </c>
      <c r="K40" s="49">
        <v>5</v>
      </c>
      <c r="L40" s="49">
        <v>0</v>
      </c>
      <c r="M40" s="49">
        <v>0</v>
      </c>
      <c r="N40" s="49">
        <f t="shared" si="2"/>
        <v>5</v>
      </c>
      <c r="O40" s="49">
        <f t="shared" si="3"/>
        <v>12.5</v>
      </c>
      <c r="P40" s="49"/>
    </row>
    <row r="41" spans="1:16" ht="15.75">
      <c r="A41" s="23">
        <v>35</v>
      </c>
      <c r="B41" s="16" t="s">
        <v>493</v>
      </c>
      <c r="C41" s="16" t="s">
        <v>323</v>
      </c>
      <c r="D41" s="16" t="s">
        <v>55</v>
      </c>
      <c r="E41" s="23" t="s">
        <v>28</v>
      </c>
      <c r="F41" s="17" t="s">
        <v>10</v>
      </c>
      <c r="G41" s="39">
        <v>40300</v>
      </c>
      <c r="H41" s="16" t="s">
        <v>479</v>
      </c>
      <c r="I41" s="16" t="s">
        <v>481</v>
      </c>
      <c r="J41" s="23">
        <v>1</v>
      </c>
      <c r="K41" s="23">
        <v>3</v>
      </c>
      <c r="L41" s="23">
        <v>0</v>
      </c>
      <c r="M41" s="23">
        <v>0</v>
      </c>
      <c r="N41" s="49">
        <f t="shared" si="2"/>
        <v>4</v>
      </c>
      <c r="O41" s="49">
        <f t="shared" si="3"/>
        <v>10</v>
      </c>
      <c r="P41" s="49"/>
    </row>
    <row r="42" spans="1:16" ht="15.75">
      <c r="A42" s="23">
        <v>36</v>
      </c>
      <c r="B42" s="16" t="s">
        <v>543</v>
      </c>
      <c r="C42" s="18" t="s">
        <v>544</v>
      </c>
      <c r="D42" s="18" t="s">
        <v>239</v>
      </c>
      <c r="E42" s="21" t="s">
        <v>28</v>
      </c>
      <c r="F42" s="17" t="s">
        <v>10</v>
      </c>
      <c r="G42" s="38">
        <v>40417</v>
      </c>
      <c r="H42" s="17" t="s">
        <v>545</v>
      </c>
      <c r="I42" s="18" t="s">
        <v>546</v>
      </c>
      <c r="J42" s="23">
        <v>3</v>
      </c>
      <c r="K42" s="49">
        <v>0</v>
      </c>
      <c r="L42" s="49">
        <v>0</v>
      </c>
      <c r="M42" s="49">
        <v>0</v>
      </c>
      <c r="N42" s="49">
        <f t="shared" si="2"/>
        <v>3</v>
      </c>
      <c r="O42" s="49">
        <f t="shared" si="3"/>
        <v>7.5</v>
      </c>
      <c r="P42" s="49"/>
    </row>
    <row r="43" spans="1:16" ht="15.75">
      <c r="A43" s="23">
        <v>37</v>
      </c>
      <c r="B43" s="16" t="s">
        <v>295</v>
      </c>
      <c r="C43" s="16" t="s">
        <v>296</v>
      </c>
      <c r="D43" s="16" t="s">
        <v>140</v>
      </c>
      <c r="E43" s="23" t="s">
        <v>28</v>
      </c>
      <c r="F43" s="17" t="s">
        <v>10</v>
      </c>
      <c r="G43" s="26">
        <v>40491</v>
      </c>
      <c r="H43" s="17" t="s">
        <v>286</v>
      </c>
      <c r="I43" s="18" t="s">
        <v>287</v>
      </c>
      <c r="J43" s="21">
        <v>0</v>
      </c>
      <c r="K43" s="49">
        <v>2</v>
      </c>
      <c r="L43" s="49">
        <v>1</v>
      </c>
      <c r="M43" s="49">
        <v>0</v>
      </c>
      <c r="N43" s="49">
        <f t="shared" si="2"/>
        <v>3</v>
      </c>
      <c r="O43" s="49">
        <f t="shared" si="3"/>
        <v>7.5</v>
      </c>
      <c r="P43" s="49"/>
    </row>
    <row r="44" spans="1:16" ht="15.75">
      <c r="A44" s="23">
        <v>38</v>
      </c>
      <c r="B44" s="17" t="s">
        <v>536</v>
      </c>
      <c r="C44" s="16" t="s">
        <v>529</v>
      </c>
      <c r="D44" s="16" t="s">
        <v>103</v>
      </c>
      <c r="E44" s="23" t="s">
        <v>28</v>
      </c>
      <c r="F44" s="17" t="s">
        <v>10</v>
      </c>
      <c r="G44" s="38">
        <v>40385</v>
      </c>
      <c r="H44" s="17" t="s">
        <v>535</v>
      </c>
      <c r="I44" s="18" t="s">
        <v>531</v>
      </c>
      <c r="J44" s="35">
        <v>0</v>
      </c>
      <c r="K44" s="31">
        <v>2</v>
      </c>
      <c r="L44" s="31">
        <v>0</v>
      </c>
      <c r="M44" s="31">
        <v>0</v>
      </c>
      <c r="N44" s="49">
        <f t="shared" si="2"/>
        <v>2</v>
      </c>
      <c r="O44" s="49">
        <f t="shared" si="3"/>
        <v>5</v>
      </c>
      <c r="P44" s="49"/>
    </row>
    <row r="45" spans="1:16" ht="15.75">
      <c r="A45" s="23">
        <v>39</v>
      </c>
      <c r="B45" s="16" t="s">
        <v>490</v>
      </c>
      <c r="C45" s="16" t="s">
        <v>190</v>
      </c>
      <c r="D45" s="16" t="s">
        <v>23</v>
      </c>
      <c r="E45" s="23" t="s">
        <v>15</v>
      </c>
      <c r="F45" s="17" t="s">
        <v>10</v>
      </c>
      <c r="G45" s="39">
        <v>40380</v>
      </c>
      <c r="H45" s="17" t="s">
        <v>479</v>
      </c>
      <c r="I45" s="18" t="s">
        <v>480</v>
      </c>
      <c r="J45" s="24">
        <v>1</v>
      </c>
      <c r="K45" s="49">
        <v>0</v>
      </c>
      <c r="L45" s="49">
        <v>0</v>
      </c>
      <c r="M45" s="49">
        <v>0</v>
      </c>
      <c r="N45" s="49">
        <f t="shared" si="2"/>
        <v>1</v>
      </c>
      <c r="O45" s="49">
        <f t="shared" si="3"/>
        <v>2.5</v>
      </c>
      <c r="P45" s="49"/>
    </row>
    <row r="46" spans="1:16" ht="15.75">
      <c r="A46" s="23">
        <v>40</v>
      </c>
      <c r="B46" s="18" t="s">
        <v>256</v>
      </c>
      <c r="C46" s="18" t="s">
        <v>257</v>
      </c>
      <c r="D46" s="18" t="s">
        <v>245</v>
      </c>
      <c r="E46" s="21" t="s">
        <v>15</v>
      </c>
      <c r="F46" s="17" t="s">
        <v>10</v>
      </c>
      <c r="G46" s="26">
        <v>40661</v>
      </c>
      <c r="H46" s="17" t="s">
        <v>252</v>
      </c>
      <c r="I46" s="18" t="s">
        <v>253</v>
      </c>
      <c r="J46" s="21">
        <v>1</v>
      </c>
      <c r="K46" s="49">
        <v>0</v>
      </c>
      <c r="L46" s="49">
        <v>0</v>
      </c>
      <c r="M46" s="49">
        <v>0</v>
      </c>
      <c r="N46" s="49">
        <f t="shared" si="2"/>
        <v>1</v>
      </c>
      <c r="O46" s="49">
        <f t="shared" si="3"/>
        <v>2.5</v>
      </c>
      <c r="P46" s="49"/>
    </row>
    <row r="47" spans="1:16" ht="15.75">
      <c r="A47" s="23">
        <v>41</v>
      </c>
      <c r="B47" s="18" t="s">
        <v>218</v>
      </c>
      <c r="C47" s="18" t="s">
        <v>219</v>
      </c>
      <c r="D47" s="18" t="s">
        <v>30</v>
      </c>
      <c r="E47" s="21" t="s">
        <v>15</v>
      </c>
      <c r="F47" s="17" t="s">
        <v>10</v>
      </c>
      <c r="G47" s="38">
        <v>40283</v>
      </c>
      <c r="H47" s="17" t="s">
        <v>216</v>
      </c>
      <c r="I47" s="18" t="s">
        <v>220</v>
      </c>
      <c r="J47" s="23">
        <v>0</v>
      </c>
      <c r="K47" s="49">
        <v>1</v>
      </c>
      <c r="L47" s="49">
        <v>0</v>
      </c>
      <c r="M47" s="49">
        <v>0</v>
      </c>
      <c r="N47" s="49">
        <f t="shared" si="2"/>
        <v>1</v>
      </c>
      <c r="O47" s="49">
        <f t="shared" si="3"/>
        <v>2.5</v>
      </c>
      <c r="P47" s="49"/>
    </row>
    <row r="48" spans="1:16" ht="15.75">
      <c r="A48" s="23">
        <v>42</v>
      </c>
      <c r="B48" s="18" t="s">
        <v>128</v>
      </c>
      <c r="C48" s="18" t="s">
        <v>169</v>
      </c>
      <c r="D48" s="18" t="s">
        <v>38</v>
      </c>
      <c r="E48" s="23" t="s">
        <v>28</v>
      </c>
      <c r="F48" s="17" t="s">
        <v>10</v>
      </c>
      <c r="G48" s="38">
        <v>40449</v>
      </c>
      <c r="H48" s="17" t="s">
        <v>368</v>
      </c>
      <c r="I48" s="18" t="s">
        <v>369</v>
      </c>
      <c r="J48" s="21">
        <v>1</v>
      </c>
      <c r="K48" s="49">
        <v>0</v>
      </c>
      <c r="L48" s="49">
        <v>0</v>
      </c>
      <c r="M48" s="49">
        <v>0</v>
      </c>
      <c r="N48" s="49">
        <f t="shared" si="2"/>
        <v>1</v>
      </c>
      <c r="O48" s="49">
        <f t="shared" si="3"/>
        <v>2.5</v>
      </c>
      <c r="P48" s="49"/>
    </row>
    <row r="49" spans="1:16" ht="15.75">
      <c r="A49" s="23">
        <v>43</v>
      </c>
      <c r="B49" s="18" t="s">
        <v>266</v>
      </c>
      <c r="C49" s="18" t="s">
        <v>24</v>
      </c>
      <c r="D49" s="18" t="s">
        <v>143</v>
      </c>
      <c r="E49" s="21" t="s">
        <v>15</v>
      </c>
      <c r="F49" s="17" t="s">
        <v>10</v>
      </c>
      <c r="G49" s="38">
        <v>40381</v>
      </c>
      <c r="H49" s="17" t="s">
        <v>264</v>
      </c>
      <c r="I49" s="18" t="s">
        <v>265</v>
      </c>
      <c r="J49" s="21">
        <v>1</v>
      </c>
      <c r="K49" s="49">
        <v>0</v>
      </c>
      <c r="L49" s="49">
        <v>0</v>
      </c>
      <c r="M49" s="49">
        <v>0</v>
      </c>
      <c r="N49" s="49">
        <f t="shared" si="2"/>
        <v>1</v>
      </c>
      <c r="O49" s="49">
        <f t="shared" si="3"/>
        <v>2.5</v>
      </c>
      <c r="P49" s="49"/>
    </row>
    <row r="50" spans="1:16" ht="15.75">
      <c r="A50" s="23">
        <v>44</v>
      </c>
      <c r="B50" s="16" t="s">
        <v>192</v>
      </c>
      <c r="C50" s="16" t="s">
        <v>26</v>
      </c>
      <c r="D50" s="16" t="s">
        <v>103</v>
      </c>
      <c r="E50" s="23" t="s">
        <v>28</v>
      </c>
      <c r="F50" s="17" t="s">
        <v>10</v>
      </c>
      <c r="G50" s="26">
        <v>40400</v>
      </c>
      <c r="H50" s="16" t="s">
        <v>162</v>
      </c>
      <c r="I50" s="16" t="s">
        <v>163</v>
      </c>
      <c r="J50" s="23">
        <v>0</v>
      </c>
      <c r="K50" s="49">
        <v>0</v>
      </c>
      <c r="L50" s="49">
        <v>0</v>
      </c>
      <c r="M50" s="49">
        <v>0</v>
      </c>
      <c r="N50" s="49">
        <f t="shared" si="2"/>
        <v>0</v>
      </c>
      <c r="O50" s="49">
        <f t="shared" si="3"/>
        <v>0</v>
      </c>
      <c r="P50" s="49"/>
    </row>
    <row r="51" spans="1:16" ht="15.75">
      <c r="A51" s="23">
        <v>45</v>
      </c>
      <c r="B51" s="33" t="s">
        <v>547</v>
      </c>
      <c r="C51" s="18" t="s">
        <v>244</v>
      </c>
      <c r="D51" s="18" t="s">
        <v>65</v>
      </c>
      <c r="E51" s="21" t="s">
        <v>15</v>
      </c>
      <c r="F51" s="17" t="s">
        <v>10</v>
      </c>
      <c r="G51" s="38">
        <v>40366</v>
      </c>
      <c r="H51" s="17" t="s">
        <v>545</v>
      </c>
      <c r="I51" s="18" t="s">
        <v>546</v>
      </c>
      <c r="J51" s="23">
        <v>0</v>
      </c>
      <c r="K51" s="49">
        <v>0</v>
      </c>
      <c r="L51" s="49">
        <v>0</v>
      </c>
      <c r="M51" s="49">
        <v>0</v>
      </c>
      <c r="N51" s="49">
        <f t="shared" si="2"/>
        <v>0</v>
      </c>
      <c r="O51" s="49">
        <f t="shared" si="3"/>
        <v>0</v>
      </c>
      <c r="P51" s="49"/>
    </row>
    <row r="52" spans="1:16" ht="15.75">
      <c r="A52" s="23">
        <v>46</v>
      </c>
      <c r="B52" s="18" t="s">
        <v>305</v>
      </c>
      <c r="C52" s="18" t="s">
        <v>405</v>
      </c>
      <c r="D52" s="18" t="s">
        <v>27</v>
      </c>
      <c r="E52" s="23" t="s">
        <v>28</v>
      </c>
      <c r="F52" s="17" t="s">
        <v>10</v>
      </c>
      <c r="G52" s="38">
        <v>40390</v>
      </c>
      <c r="H52" s="17" t="s">
        <v>368</v>
      </c>
      <c r="I52" s="18" t="s">
        <v>369</v>
      </c>
      <c r="J52" s="23">
        <v>0</v>
      </c>
      <c r="K52" s="49">
        <v>0</v>
      </c>
      <c r="L52" s="49">
        <v>0</v>
      </c>
      <c r="M52" s="49">
        <v>0</v>
      </c>
      <c r="N52" s="49">
        <f t="shared" si="2"/>
        <v>0</v>
      </c>
      <c r="O52" s="49">
        <f t="shared" si="3"/>
        <v>0</v>
      </c>
      <c r="P52" s="49"/>
    </row>
    <row r="53" spans="1:16" ht="15.75">
      <c r="A53" s="23">
        <v>47</v>
      </c>
      <c r="B53" s="18" t="s">
        <v>262</v>
      </c>
      <c r="C53" s="18" t="s">
        <v>263</v>
      </c>
      <c r="D53" s="18" t="s">
        <v>103</v>
      </c>
      <c r="E53" s="21" t="s">
        <v>28</v>
      </c>
      <c r="F53" s="17" t="s">
        <v>10</v>
      </c>
      <c r="G53" s="38">
        <v>40214</v>
      </c>
      <c r="H53" s="17" t="s">
        <v>264</v>
      </c>
      <c r="I53" s="18" t="s">
        <v>265</v>
      </c>
      <c r="J53" s="24">
        <v>0</v>
      </c>
      <c r="K53" s="49">
        <v>0</v>
      </c>
      <c r="L53" s="49">
        <v>0</v>
      </c>
      <c r="M53" s="49">
        <v>0</v>
      </c>
      <c r="N53" s="49">
        <f t="shared" si="2"/>
        <v>0</v>
      </c>
      <c r="O53" s="49">
        <f t="shared" si="3"/>
        <v>0</v>
      </c>
      <c r="P53" s="49"/>
    </row>
    <row r="54" spans="1:16" ht="15.75">
      <c r="A54" s="23">
        <v>48</v>
      </c>
      <c r="B54" s="16" t="s">
        <v>485</v>
      </c>
      <c r="C54" s="16" t="s">
        <v>238</v>
      </c>
      <c r="D54" s="16" t="s">
        <v>127</v>
      </c>
      <c r="E54" s="21" t="s">
        <v>28</v>
      </c>
      <c r="F54" s="17" t="s">
        <v>10</v>
      </c>
      <c r="G54" s="39">
        <v>40254</v>
      </c>
      <c r="H54" s="17" t="s">
        <v>479</v>
      </c>
      <c r="I54" s="18" t="s">
        <v>480</v>
      </c>
      <c r="J54" s="23">
        <v>0</v>
      </c>
      <c r="K54" s="49">
        <v>0</v>
      </c>
      <c r="L54" s="49">
        <v>0</v>
      </c>
      <c r="M54" s="49">
        <v>0</v>
      </c>
      <c r="N54" s="49">
        <f t="shared" si="2"/>
        <v>0</v>
      </c>
      <c r="O54" s="49">
        <f t="shared" si="3"/>
        <v>0</v>
      </c>
      <c r="P54" s="49"/>
    </row>
    <row r="55" spans="1:16" ht="15.75">
      <c r="A55" s="23">
        <v>49</v>
      </c>
      <c r="B55" s="18" t="s">
        <v>267</v>
      </c>
      <c r="C55" s="18" t="s">
        <v>102</v>
      </c>
      <c r="D55" s="18" t="s">
        <v>158</v>
      </c>
      <c r="E55" s="21" t="s">
        <v>28</v>
      </c>
      <c r="F55" s="17" t="s">
        <v>10</v>
      </c>
      <c r="G55" s="38">
        <v>40585</v>
      </c>
      <c r="H55" s="17" t="s">
        <v>264</v>
      </c>
      <c r="I55" s="18" t="s">
        <v>265</v>
      </c>
      <c r="J55" s="23">
        <v>0</v>
      </c>
      <c r="K55" s="49">
        <v>0</v>
      </c>
      <c r="L55" s="49">
        <v>0</v>
      </c>
      <c r="M55" s="49">
        <v>0</v>
      </c>
      <c r="N55" s="49">
        <f t="shared" si="2"/>
        <v>0</v>
      </c>
      <c r="O55" s="49">
        <f t="shared" si="3"/>
        <v>0</v>
      </c>
      <c r="P55" s="49"/>
    </row>
    <row r="56" spans="1:16" ht="15.75">
      <c r="A56" s="23">
        <v>50</v>
      </c>
      <c r="B56" s="16" t="s">
        <v>482</v>
      </c>
      <c r="C56" s="16" t="s">
        <v>278</v>
      </c>
      <c r="D56" s="16" t="s">
        <v>483</v>
      </c>
      <c r="E56" s="23" t="s">
        <v>28</v>
      </c>
      <c r="F56" s="17" t="s">
        <v>10</v>
      </c>
      <c r="G56" s="39">
        <v>40372</v>
      </c>
      <c r="H56" s="16" t="s">
        <v>479</v>
      </c>
      <c r="I56" s="16" t="s">
        <v>481</v>
      </c>
      <c r="J56" s="23">
        <v>0</v>
      </c>
      <c r="K56" s="49">
        <v>0</v>
      </c>
      <c r="L56" s="49">
        <v>0</v>
      </c>
      <c r="M56" s="49">
        <v>0</v>
      </c>
      <c r="N56" s="49">
        <f t="shared" si="2"/>
        <v>0</v>
      </c>
      <c r="O56" s="49">
        <f t="shared" si="3"/>
        <v>0</v>
      </c>
      <c r="P56" s="49"/>
    </row>
    <row r="57" spans="1:16" ht="15.75">
      <c r="A57" s="23">
        <v>51</v>
      </c>
      <c r="B57" s="18" t="s">
        <v>411</v>
      </c>
      <c r="C57" s="18" t="s">
        <v>96</v>
      </c>
      <c r="D57" s="18" t="s">
        <v>412</v>
      </c>
      <c r="E57" s="23" t="s">
        <v>15</v>
      </c>
      <c r="F57" s="17" t="s">
        <v>10</v>
      </c>
      <c r="G57" s="38">
        <v>40317</v>
      </c>
      <c r="H57" s="17" t="s">
        <v>368</v>
      </c>
      <c r="I57" s="18" t="s">
        <v>369</v>
      </c>
      <c r="J57" s="23">
        <v>0</v>
      </c>
      <c r="K57" s="49">
        <v>0</v>
      </c>
      <c r="L57" s="49">
        <v>0</v>
      </c>
      <c r="M57" s="49">
        <v>0</v>
      </c>
      <c r="N57" s="49">
        <f t="shared" si="2"/>
        <v>0</v>
      </c>
      <c r="O57" s="49">
        <f t="shared" si="3"/>
        <v>0</v>
      </c>
      <c r="P57" s="49"/>
    </row>
    <row r="58" spans="1:16" ht="15.75">
      <c r="A58" s="23">
        <v>52</v>
      </c>
      <c r="B58" s="16" t="s">
        <v>93</v>
      </c>
      <c r="C58" s="16" t="s">
        <v>73</v>
      </c>
      <c r="D58" s="16" t="s">
        <v>94</v>
      </c>
      <c r="E58" s="21" t="s">
        <v>28</v>
      </c>
      <c r="F58" s="17" t="s">
        <v>10</v>
      </c>
      <c r="G58" s="26">
        <v>40364</v>
      </c>
      <c r="H58" s="17" t="s">
        <v>66</v>
      </c>
      <c r="I58" s="18" t="s">
        <v>67</v>
      </c>
      <c r="J58" s="23">
        <v>0</v>
      </c>
      <c r="K58" s="49">
        <v>0</v>
      </c>
      <c r="L58" s="49">
        <v>0</v>
      </c>
      <c r="M58" s="49">
        <v>0</v>
      </c>
      <c r="N58" s="49">
        <f t="shared" si="2"/>
        <v>0</v>
      </c>
      <c r="O58" s="49">
        <f t="shared" si="3"/>
        <v>0</v>
      </c>
      <c r="P58" s="49"/>
    </row>
    <row r="59" spans="1:16" ht="15.75">
      <c r="A59" s="23">
        <v>53</v>
      </c>
      <c r="B59" s="18" t="s">
        <v>39</v>
      </c>
      <c r="C59" s="18" t="s">
        <v>276</v>
      </c>
      <c r="D59" s="18" t="s">
        <v>62</v>
      </c>
      <c r="E59" s="21" t="s">
        <v>28</v>
      </c>
      <c r="F59" s="17" t="s">
        <v>10</v>
      </c>
      <c r="G59" s="38">
        <v>40575</v>
      </c>
      <c r="H59" s="17" t="s">
        <v>272</v>
      </c>
      <c r="I59" s="18" t="s">
        <v>273</v>
      </c>
      <c r="J59" s="23">
        <v>0</v>
      </c>
      <c r="K59" s="49">
        <v>0</v>
      </c>
      <c r="L59" s="49">
        <v>0</v>
      </c>
      <c r="M59" s="49">
        <v>0</v>
      </c>
      <c r="N59" s="49">
        <f t="shared" si="2"/>
        <v>0</v>
      </c>
      <c r="O59" s="49">
        <f t="shared" si="3"/>
        <v>0</v>
      </c>
      <c r="P59" s="49"/>
    </row>
    <row r="60" spans="1:16" ht="15.75">
      <c r="A60" s="23">
        <v>54</v>
      </c>
      <c r="B60" s="18" t="s">
        <v>39</v>
      </c>
      <c r="C60" s="18" t="s">
        <v>326</v>
      </c>
      <c r="D60" s="18" t="s">
        <v>103</v>
      </c>
      <c r="E60" s="23" t="s">
        <v>28</v>
      </c>
      <c r="F60" s="17" t="s">
        <v>10</v>
      </c>
      <c r="G60" s="38">
        <v>40450</v>
      </c>
      <c r="H60" s="17" t="s">
        <v>368</v>
      </c>
      <c r="I60" s="18" t="s">
        <v>369</v>
      </c>
      <c r="J60" s="21">
        <v>0</v>
      </c>
      <c r="K60" s="49">
        <v>0</v>
      </c>
      <c r="L60" s="49">
        <v>0</v>
      </c>
      <c r="M60" s="49">
        <v>0</v>
      </c>
      <c r="N60" s="49">
        <f t="shared" si="2"/>
        <v>0</v>
      </c>
      <c r="O60" s="49">
        <f t="shared" si="3"/>
        <v>0</v>
      </c>
      <c r="P60" s="49"/>
    </row>
    <row r="61" spans="1:16" ht="15.75">
      <c r="A61" s="23">
        <v>55</v>
      </c>
      <c r="B61" s="18" t="s">
        <v>416</v>
      </c>
      <c r="C61" s="18" t="s">
        <v>187</v>
      </c>
      <c r="D61" s="18" t="s">
        <v>78</v>
      </c>
      <c r="E61" s="23" t="s">
        <v>15</v>
      </c>
      <c r="F61" s="17" t="s">
        <v>10</v>
      </c>
      <c r="G61" s="38">
        <v>40472</v>
      </c>
      <c r="H61" s="17" t="s">
        <v>368</v>
      </c>
      <c r="I61" s="18" t="s">
        <v>369</v>
      </c>
      <c r="J61" s="21">
        <v>0</v>
      </c>
      <c r="K61" s="49">
        <v>0</v>
      </c>
      <c r="L61" s="49">
        <v>0</v>
      </c>
      <c r="M61" s="49">
        <v>0</v>
      </c>
      <c r="N61" s="49">
        <f t="shared" si="2"/>
        <v>0</v>
      </c>
      <c r="O61" s="49">
        <f t="shared" si="3"/>
        <v>0</v>
      </c>
      <c r="P61" s="49"/>
    </row>
    <row r="62" spans="1:16" ht="15.75">
      <c r="A62" s="23">
        <v>56</v>
      </c>
      <c r="B62" s="18" t="s">
        <v>243</v>
      </c>
      <c r="C62" s="18" t="s">
        <v>244</v>
      </c>
      <c r="D62" s="18" t="s">
        <v>245</v>
      </c>
      <c r="E62" s="21" t="s">
        <v>15</v>
      </c>
      <c r="F62" s="17" t="s">
        <v>10</v>
      </c>
      <c r="G62" s="38">
        <v>40250</v>
      </c>
      <c r="H62" s="17" t="s">
        <v>241</v>
      </c>
      <c r="I62" s="18" t="s">
        <v>242</v>
      </c>
      <c r="J62" s="21">
        <v>0</v>
      </c>
      <c r="K62" s="49">
        <v>0</v>
      </c>
      <c r="L62" s="49">
        <v>0</v>
      </c>
      <c r="M62" s="49">
        <v>0</v>
      </c>
      <c r="N62" s="49">
        <f t="shared" si="2"/>
        <v>0</v>
      </c>
      <c r="O62" s="49">
        <f t="shared" si="3"/>
        <v>0</v>
      </c>
      <c r="P62" s="49"/>
    </row>
    <row r="63" spans="1:16" ht="15.75">
      <c r="A63" s="23">
        <v>57</v>
      </c>
      <c r="B63" s="16" t="s">
        <v>197</v>
      </c>
      <c r="C63" s="16" t="s">
        <v>198</v>
      </c>
      <c r="D63" s="16" t="s">
        <v>22</v>
      </c>
      <c r="E63" s="23" t="s">
        <v>15</v>
      </c>
      <c r="F63" s="17" t="s">
        <v>10</v>
      </c>
      <c r="G63" s="26">
        <v>40634</v>
      </c>
      <c r="H63" s="16" t="s">
        <v>162</v>
      </c>
      <c r="I63" s="16" t="s">
        <v>163</v>
      </c>
      <c r="J63" s="21">
        <v>0</v>
      </c>
      <c r="K63" s="49">
        <v>0</v>
      </c>
      <c r="L63" s="49">
        <v>0</v>
      </c>
      <c r="M63" s="49">
        <v>0</v>
      </c>
      <c r="N63" s="49">
        <f t="shared" si="2"/>
        <v>0</v>
      </c>
      <c r="O63" s="49">
        <f t="shared" si="3"/>
        <v>0</v>
      </c>
      <c r="P63" s="49"/>
    </row>
    <row r="64" spans="1:16" ht="15.75">
      <c r="A64" s="23">
        <v>58</v>
      </c>
      <c r="B64" s="18" t="s">
        <v>221</v>
      </c>
      <c r="C64" s="18" t="s">
        <v>222</v>
      </c>
      <c r="D64" s="18" t="s">
        <v>223</v>
      </c>
      <c r="E64" s="21" t="s">
        <v>15</v>
      </c>
      <c r="F64" s="17" t="s">
        <v>10</v>
      </c>
      <c r="G64" s="38">
        <v>40408</v>
      </c>
      <c r="H64" s="17" t="s">
        <v>216</v>
      </c>
      <c r="I64" s="18" t="s">
        <v>220</v>
      </c>
      <c r="J64" s="23">
        <v>0</v>
      </c>
      <c r="K64" s="49">
        <v>0</v>
      </c>
      <c r="L64" s="49">
        <v>0</v>
      </c>
      <c r="M64" s="49">
        <v>0</v>
      </c>
      <c r="N64" s="49">
        <f t="shared" si="2"/>
        <v>0</v>
      </c>
      <c r="O64" s="49">
        <f t="shared" si="3"/>
        <v>0</v>
      </c>
      <c r="P64" s="49"/>
    </row>
    <row r="65" spans="1:16" ht="15.75">
      <c r="A65" s="23">
        <v>59</v>
      </c>
      <c r="B65" s="16" t="s">
        <v>189</v>
      </c>
      <c r="C65" s="16" t="s">
        <v>190</v>
      </c>
      <c r="D65" s="16" t="s">
        <v>100</v>
      </c>
      <c r="E65" s="23" t="s">
        <v>15</v>
      </c>
      <c r="F65" s="17" t="s">
        <v>10</v>
      </c>
      <c r="G65" s="26">
        <v>40382</v>
      </c>
      <c r="H65" s="16" t="s">
        <v>162</v>
      </c>
      <c r="I65" s="16" t="s">
        <v>163</v>
      </c>
      <c r="J65" s="21">
        <v>0</v>
      </c>
      <c r="K65" s="49">
        <v>0</v>
      </c>
      <c r="L65" s="49">
        <v>0</v>
      </c>
      <c r="M65" s="49">
        <v>0</v>
      </c>
      <c r="N65" s="49">
        <f t="shared" si="2"/>
        <v>0</v>
      </c>
      <c r="O65" s="49">
        <f t="shared" si="3"/>
        <v>0</v>
      </c>
      <c r="P65" s="49"/>
    </row>
    <row r="66" spans="1:16" ht="15.75">
      <c r="A66" s="23">
        <v>60</v>
      </c>
      <c r="B66" s="16" t="s">
        <v>484</v>
      </c>
      <c r="C66" s="16" t="s">
        <v>157</v>
      </c>
      <c r="D66" s="16" t="s">
        <v>201</v>
      </c>
      <c r="E66" s="23" t="s">
        <v>28</v>
      </c>
      <c r="F66" s="17" t="s">
        <v>10</v>
      </c>
      <c r="G66" s="39">
        <v>40668</v>
      </c>
      <c r="H66" s="16" t="s">
        <v>479</v>
      </c>
      <c r="I66" s="16" t="s">
        <v>481</v>
      </c>
      <c r="J66" s="21">
        <v>0</v>
      </c>
      <c r="K66" s="49">
        <v>0</v>
      </c>
      <c r="L66" s="49">
        <v>0</v>
      </c>
      <c r="M66" s="49">
        <v>0</v>
      </c>
      <c r="N66" s="49">
        <f t="shared" si="2"/>
        <v>0</v>
      </c>
      <c r="O66" s="49">
        <f t="shared" si="3"/>
        <v>0</v>
      </c>
      <c r="P66" s="49"/>
    </row>
    <row r="67" spans="1:16" ht="15.75">
      <c r="A67" s="23">
        <v>61</v>
      </c>
      <c r="B67" s="16" t="s">
        <v>95</v>
      </c>
      <c r="C67" s="18" t="s">
        <v>96</v>
      </c>
      <c r="D67" s="18" t="s">
        <v>97</v>
      </c>
      <c r="E67" s="21" t="s">
        <v>15</v>
      </c>
      <c r="F67" s="17" t="s">
        <v>10</v>
      </c>
      <c r="G67" s="26">
        <v>40238</v>
      </c>
      <c r="H67" s="17" t="s">
        <v>66</v>
      </c>
      <c r="I67" s="18" t="s">
        <v>67</v>
      </c>
      <c r="J67" s="21">
        <v>0</v>
      </c>
      <c r="K67" s="49">
        <v>0</v>
      </c>
      <c r="L67" s="49">
        <v>0</v>
      </c>
      <c r="M67" s="49">
        <v>0</v>
      </c>
      <c r="N67" s="49">
        <f t="shared" si="2"/>
        <v>0</v>
      </c>
      <c r="O67" s="49">
        <f t="shared" si="3"/>
        <v>0</v>
      </c>
      <c r="P67" s="49"/>
    </row>
    <row r="68" spans="1:16" ht="15.75">
      <c r="A68" s="23">
        <v>62</v>
      </c>
      <c r="B68" s="16" t="s">
        <v>186</v>
      </c>
      <c r="C68" s="16" t="s">
        <v>187</v>
      </c>
      <c r="D68" s="16" t="s">
        <v>188</v>
      </c>
      <c r="E68" s="23" t="s">
        <v>15</v>
      </c>
      <c r="F68" s="17" t="s">
        <v>10</v>
      </c>
      <c r="G68" s="26">
        <v>40564</v>
      </c>
      <c r="H68" s="16" t="s">
        <v>162</v>
      </c>
      <c r="I68" s="16" t="s">
        <v>163</v>
      </c>
      <c r="J68" s="35">
        <v>0</v>
      </c>
      <c r="K68" s="31">
        <v>0</v>
      </c>
      <c r="L68" s="31">
        <v>0</v>
      </c>
      <c r="M68" s="31">
        <v>0</v>
      </c>
      <c r="N68" s="49">
        <f t="shared" si="2"/>
        <v>0</v>
      </c>
      <c r="O68" s="49">
        <f t="shared" si="3"/>
        <v>0</v>
      </c>
      <c r="P68" s="97"/>
    </row>
    <row r="71" spans="1:16" ht="15.75">
      <c r="E71" s="30" t="s">
        <v>581</v>
      </c>
      <c r="F71" s="30"/>
      <c r="G71" s="30"/>
    </row>
    <row r="72" spans="1:16">
      <c r="E72" s="28" t="s">
        <v>582</v>
      </c>
      <c r="F72" s="28"/>
      <c r="G72" s="28"/>
    </row>
    <row r="73" spans="1:16">
      <c r="E73" s="29" t="s">
        <v>583</v>
      </c>
      <c r="F73" s="29"/>
      <c r="G73" s="29"/>
    </row>
    <row r="74" spans="1:16">
      <c r="E74" s="29" t="s">
        <v>584</v>
      </c>
      <c r="F74" s="29"/>
      <c r="G74" s="29"/>
    </row>
    <row r="75" spans="1:16">
      <c r="E75" s="29" t="s">
        <v>585</v>
      </c>
      <c r="F75" s="29"/>
      <c r="G75" s="29"/>
    </row>
    <row r="76" spans="1:16">
      <c r="E76" s="29" t="s">
        <v>586</v>
      </c>
    </row>
    <row r="77" spans="1:16">
      <c r="E77" s="29" t="s">
        <v>587</v>
      </c>
    </row>
    <row r="78" spans="1:16">
      <c r="E78" s="29" t="s">
        <v>588</v>
      </c>
    </row>
    <row r="79" spans="1:16">
      <c r="E79" s="29" t="s">
        <v>590</v>
      </c>
    </row>
    <row r="80" spans="1:16">
      <c r="E80" s="29" t="s">
        <v>604</v>
      </c>
    </row>
    <row r="81" spans="5:5">
      <c r="E81" s="29" t="s">
        <v>589</v>
      </c>
    </row>
    <row r="82" spans="5:5">
      <c r="E82" s="29" t="s">
        <v>591</v>
      </c>
    </row>
    <row r="83" spans="5:5">
      <c r="E83" s="29" t="s">
        <v>592</v>
      </c>
    </row>
    <row r="84" spans="5:5">
      <c r="E84" s="29" t="s">
        <v>593</v>
      </c>
    </row>
    <row r="85" spans="5:5">
      <c r="E85" s="29" t="s">
        <v>594</v>
      </c>
    </row>
  </sheetData>
  <sortState ref="A7:O68">
    <sortCondition descending="1" ref="N7:N68"/>
  </sortState>
  <mergeCells count="2">
    <mergeCell ref="C2:I2"/>
    <mergeCell ref="F1:H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91"/>
  <sheetViews>
    <sheetView tabSelected="1" topLeftCell="C1" workbookViewId="0">
      <selection activeCell="K20" sqref="K20"/>
    </sheetView>
  </sheetViews>
  <sheetFormatPr defaultRowHeight="15"/>
  <cols>
    <col min="1" max="1" width="4.5703125" customWidth="1"/>
    <col min="2" max="2" width="12.7109375" customWidth="1"/>
    <col min="3" max="3" width="13.42578125" customWidth="1"/>
    <col min="4" max="4" width="18.5703125" customWidth="1"/>
    <col min="5" max="5" width="8.85546875" customWidth="1"/>
    <col min="6" max="6" width="11.28515625" bestFit="1" customWidth="1"/>
    <col min="7" max="7" width="12.5703125" customWidth="1"/>
    <col min="8" max="8" width="32.7109375" customWidth="1"/>
    <col min="9" max="9" width="40" customWidth="1"/>
    <col min="10" max="10" width="9.28515625" bestFit="1" customWidth="1"/>
    <col min="16" max="16" width="10.7109375" customWidth="1"/>
    <col min="17" max="17" width="12.28515625" customWidth="1"/>
  </cols>
  <sheetData>
    <row r="1" spans="1:17" ht="15.75">
      <c r="C1" s="42"/>
      <c r="D1" s="42"/>
      <c r="E1" s="43"/>
      <c r="F1" s="96" t="s">
        <v>566</v>
      </c>
      <c r="G1" s="96"/>
      <c r="H1" s="96"/>
      <c r="I1" s="43"/>
      <c r="J1" s="1"/>
    </row>
    <row r="2" spans="1:17" ht="15.75">
      <c r="C2" s="95" t="s">
        <v>572</v>
      </c>
      <c r="D2" s="95"/>
      <c r="E2" s="95"/>
      <c r="F2" s="95"/>
      <c r="G2" s="95"/>
      <c r="H2" s="95"/>
      <c r="I2" s="95"/>
      <c r="J2" s="2"/>
    </row>
    <row r="3" spans="1:17" ht="15.75">
      <c r="A3" s="3"/>
      <c r="B3" s="3"/>
      <c r="C3" s="3" t="s">
        <v>595</v>
      </c>
      <c r="D3" s="3" t="s">
        <v>571</v>
      </c>
      <c r="F3" s="4"/>
      <c r="G3" s="3"/>
      <c r="H3" s="3"/>
      <c r="I3" s="3" t="s">
        <v>596</v>
      </c>
      <c r="J3" s="8">
        <v>9</v>
      </c>
    </row>
    <row r="4" spans="1:17" ht="15.75">
      <c r="A4" s="5"/>
      <c r="B4" s="5"/>
      <c r="C4" s="5" t="s">
        <v>569</v>
      </c>
      <c r="D4" s="5"/>
      <c r="E4">
        <v>50</v>
      </c>
      <c r="G4" s="6"/>
      <c r="H4" s="5"/>
      <c r="I4" s="5" t="s">
        <v>570</v>
      </c>
      <c r="J4" s="5" t="s">
        <v>573</v>
      </c>
    </row>
    <row r="6" spans="1:17" ht="36">
      <c r="A6" s="9" t="s">
        <v>565</v>
      </c>
      <c r="B6" s="10" t="s">
        <v>0</v>
      </c>
      <c r="C6" s="10" t="s">
        <v>1</v>
      </c>
      <c r="D6" s="10" t="s">
        <v>2</v>
      </c>
      <c r="E6" s="10" t="s">
        <v>3</v>
      </c>
      <c r="F6" s="10" t="s">
        <v>4</v>
      </c>
      <c r="G6" s="10" t="s">
        <v>5</v>
      </c>
      <c r="H6" s="10" t="s">
        <v>6</v>
      </c>
      <c r="I6" s="10" t="s">
        <v>7</v>
      </c>
      <c r="J6" s="27" t="s">
        <v>574</v>
      </c>
      <c r="K6" s="27" t="s">
        <v>575</v>
      </c>
      <c r="L6" s="27" t="s">
        <v>576</v>
      </c>
      <c r="M6" s="27" t="s">
        <v>577</v>
      </c>
      <c r="N6" s="27" t="s">
        <v>599</v>
      </c>
      <c r="O6" s="13" t="s">
        <v>580</v>
      </c>
      <c r="P6" s="14" t="s">
        <v>578</v>
      </c>
      <c r="Q6" s="15" t="s">
        <v>579</v>
      </c>
    </row>
    <row r="7" spans="1:17" ht="15.75">
      <c r="A7" s="63">
        <v>1</v>
      </c>
      <c r="B7" s="63" t="s">
        <v>609</v>
      </c>
      <c r="C7" s="63" t="s">
        <v>91</v>
      </c>
      <c r="D7" s="63" t="s">
        <v>65</v>
      </c>
      <c r="E7" s="71" t="s">
        <v>15</v>
      </c>
      <c r="F7" s="64" t="s">
        <v>10</v>
      </c>
      <c r="G7" s="82">
        <v>39990</v>
      </c>
      <c r="H7" s="64" t="s">
        <v>286</v>
      </c>
      <c r="I7" s="68" t="s">
        <v>287</v>
      </c>
      <c r="J7" s="71">
        <v>10</v>
      </c>
      <c r="K7" s="71">
        <v>10</v>
      </c>
      <c r="L7" s="71">
        <v>8</v>
      </c>
      <c r="M7" s="71">
        <v>0</v>
      </c>
      <c r="N7" s="71">
        <v>1</v>
      </c>
      <c r="O7" s="71">
        <f t="shared" ref="O7:O38" si="0">SUM(J7:N7)</f>
        <v>29</v>
      </c>
      <c r="P7" s="71">
        <f t="shared" ref="P7:P38" si="1">O7*100/50</f>
        <v>58</v>
      </c>
      <c r="Q7" s="92" t="s">
        <v>620</v>
      </c>
    </row>
    <row r="8" spans="1:17" ht="15.75">
      <c r="A8" s="63">
        <v>2</v>
      </c>
      <c r="B8" s="68" t="s">
        <v>422</v>
      </c>
      <c r="C8" s="68" t="s">
        <v>24</v>
      </c>
      <c r="D8" s="68" t="s">
        <v>364</v>
      </c>
      <c r="E8" s="76" t="s">
        <v>15</v>
      </c>
      <c r="F8" s="64" t="s">
        <v>10</v>
      </c>
      <c r="G8" s="72" t="s">
        <v>423</v>
      </c>
      <c r="H8" s="64" t="s">
        <v>603</v>
      </c>
      <c r="I8" s="68" t="s">
        <v>424</v>
      </c>
      <c r="J8" s="91">
        <v>9</v>
      </c>
      <c r="K8" s="73">
        <v>10</v>
      </c>
      <c r="L8" s="73">
        <v>10</v>
      </c>
      <c r="M8" s="73">
        <v>0</v>
      </c>
      <c r="N8" s="73">
        <v>0</v>
      </c>
      <c r="O8" s="73">
        <f t="shared" si="0"/>
        <v>29</v>
      </c>
      <c r="P8" s="71">
        <f t="shared" si="1"/>
        <v>58</v>
      </c>
      <c r="Q8" s="92" t="s">
        <v>620</v>
      </c>
    </row>
    <row r="9" spans="1:17" ht="15.75">
      <c r="A9" s="63">
        <v>3</v>
      </c>
      <c r="B9" s="78" t="s">
        <v>336</v>
      </c>
      <c r="C9" s="78" t="s">
        <v>337</v>
      </c>
      <c r="D9" s="78" t="s">
        <v>335</v>
      </c>
      <c r="E9" s="76" t="s">
        <v>28</v>
      </c>
      <c r="F9" s="64" t="s">
        <v>10</v>
      </c>
      <c r="G9" s="82">
        <v>40108</v>
      </c>
      <c r="H9" s="63" t="s">
        <v>556</v>
      </c>
      <c r="I9" s="63" t="s">
        <v>287</v>
      </c>
      <c r="J9" s="65">
        <v>10</v>
      </c>
      <c r="K9" s="73">
        <v>4</v>
      </c>
      <c r="L9" s="73">
        <v>10</v>
      </c>
      <c r="M9" s="73">
        <v>0</v>
      </c>
      <c r="N9" s="73">
        <v>3</v>
      </c>
      <c r="O9" s="73">
        <f t="shared" si="0"/>
        <v>27</v>
      </c>
      <c r="P9" s="71">
        <f t="shared" si="1"/>
        <v>54</v>
      </c>
      <c r="Q9" s="80" t="s">
        <v>621</v>
      </c>
    </row>
    <row r="10" spans="1:17" ht="15.75">
      <c r="A10" s="63">
        <v>4</v>
      </c>
      <c r="B10" s="63" t="s">
        <v>321</v>
      </c>
      <c r="C10" s="63" t="s">
        <v>75</v>
      </c>
      <c r="D10" s="63" t="s">
        <v>132</v>
      </c>
      <c r="E10" s="71" t="s">
        <v>15</v>
      </c>
      <c r="F10" s="64" t="s">
        <v>10</v>
      </c>
      <c r="G10" s="82">
        <v>40299</v>
      </c>
      <c r="H10" s="64" t="s">
        <v>286</v>
      </c>
      <c r="I10" s="68" t="s">
        <v>287</v>
      </c>
      <c r="J10" s="65">
        <v>10</v>
      </c>
      <c r="K10" s="73">
        <v>2</v>
      </c>
      <c r="L10" s="73">
        <v>8</v>
      </c>
      <c r="M10" s="73">
        <v>3</v>
      </c>
      <c r="N10" s="73">
        <v>3</v>
      </c>
      <c r="O10" s="73">
        <f t="shared" si="0"/>
        <v>26</v>
      </c>
      <c r="P10" s="71">
        <f t="shared" si="1"/>
        <v>52</v>
      </c>
      <c r="Q10" s="80" t="s">
        <v>621</v>
      </c>
    </row>
    <row r="11" spans="1:17" ht="15.75">
      <c r="A11" s="63">
        <v>5</v>
      </c>
      <c r="B11" s="78" t="s">
        <v>319</v>
      </c>
      <c r="C11" s="78" t="s">
        <v>222</v>
      </c>
      <c r="D11" s="78" t="s">
        <v>132</v>
      </c>
      <c r="E11" s="76" t="s">
        <v>15</v>
      </c>
      <c r="F11" s="64" t="s">
        <v>10</v>
      </c>
      <c r="G11" s="82">
        <v>40080</v>
      </c>
      <c r="H11" s="63" t="s">
        <v>556</v>
      </c>
      <c r="I11" s="63" t="s">
        <v>287</v>
      </c>
      <c r="J11" s="65">
        <v>6</v>
      </c>
      <c r="K11" s="73">
        <v>10</v>
      </c>
      <c r="L11" s="73">
        <v>10</v>
      </c>
      <c r="M11" s="73">
        <v>0</v>
      </c>
      <c r="N11" s="73">
        <v>0</v>
      </c>
      <c r="O11" s="73">
        <f t="shared" si="0"/>
        <v>26</v>
      </c>
      <c r="P11" s="71">
        <f t="shared" si="1"/>
        <v>52</v>
      </c>
      <c r="Q11" s="80" t="s">
        <v>621</v>
      </c>
    </row>
    <row r="12" spans="1:17" ht="15.75">
      <c r="A12" s="63">
        <v>6</v>
      </c>
      <c r="B12" s="63" t="s">
        <v>325</v>
      </c>
      <c r="C12" s="63" t="s">
        <v>147</v>
      </c>
      <c r="D12" s="63" t="s">
        <v>213</v>
      </c>
      <c r="E12" s="71" t="s">
        <v>28</v>
      </c>
      <c r="F12" s="64" t="s">
        <v>10</v>
      </c>
      <c r="G12" s="82">
        <v>40011</v>
      </c>
      <c r="H12" s="64" t="s">
        <v>286</v>
      </c>
      <c r="I12" s="68" t="s">
        <v>287</v>
      </c>
      <c r="J12" s="91">
        <v>9</v>
      </c>
      <c r="K12" s="73">
        <v>6</v>
      </c>
      <c r="L12" s="73">
        <v>8</v>
      </c>
      <c r="M12" s="73">
        <v>0</v>
      </c>
      <c r="N12" s="73">
        <v>2</v>
      </c>
      <c r="O12" s="73">
        <f t="shared" si="0"/>
        <v>25</v>
      </c>
      <c r="P12" s="71">
        <f t="shared" si="1"/>
        <v>50</v>
      </c>
      <c r="Q12" s="80" t="s">
        <v>621</v>
      </c>
    </row>
    <row r="13" spans="1:17" ht="15.75">
      <c r="A13" s="16">
        <v>7</v>
      </c>
      <c r="B13" s="16" t="s">
        <v>37</v>
      </c>
      <c r="C13" s="16" t="s">
        <v>320</v>
      </c>
      <c r="D13" s="16" t="s">
        <v>84</v>
      </c>
      <c r="E13" s="23" t="s">
        <v>28</v>
      </c>
      <c r="F13" s="17" t="s">
        <v>10</v>
      </c>
      <c r="G13" s="26">
        <v>39998</v>
      </c>
      <c r="H13" s="17" t="s">
        <v>286</v>
      </c>
      <c r="I13" s="18" t="s">
        <v>287</v>
      </c>
      <c r="J13" s="21">
        <v>4</v>
      </c>
      <c r="K13" s="49">
        <v>4</v>
      </c>
      <c r="L13" s="93">
        <v>8</v>
      </c>
      <c r="M13" s="93">
        <v>3</v>
      </c>
      <c r="N13" s="93">
        <v>5</v>
      </c>
      <c r="O13" s="93">
        <f t="shared" si="0"/>
        <v>24</v>
      </c>
      <c r="P13" s="94">
        <f t="shared" si="1"/>
        <v>48</v>
      </c>
      <c r="Q13" s="11"/>
    </row>
    <row r="14" spans="1:17" ht="15.75">
      <c r="A14" s="16">
        <v>8</v>
      </c>
      <c r="B14" s="16" t="s">
        <v>614</v>
      </c>
      <c r="C14" s="16" t="s">
        <v>615</v>
      </c>
      <c r="D14" s="16" t="s">
        <v>41</v>
      </c>
      <c r="E14" s="23" t="s">
        <v>28</v>
      </c>
      <c r="F14" s="17" t="s">
        <v>10</v>
      </c>
      <c r="G14" s="26">
        <v>40016</v>
      </c>
      <c r="H14" s="17" t="s">
        <v>286</v>
      </c>
      <c r="I14" s="18" t="s">
        <v>287</v>
      </c>
      <c r="J14" s="21">
        <v>7</v>
      </c>
      <c r="K14" s="49">
        <v>5</v>
      </c>
      <c r="L14" s="93">
        <v>8</v>
      </c>
      <c r="M14" s="93">
        <v>0</v>
      </c>
      <c r="N14" s="93">
        <v>0</v>
      </c>
      <c r="O14" s="93">
        <f t="shared" si="0"/>
        <v>20</v>
      </c>
      <c r="P14" s="94">
        <f t="shared" si="1"/>
        <v>40</v>
      </c>
      <c r="Q14" s="11"/>
    </row>
    <row r="15" spans="1:17" ht="15.75">
      <c r="A15" s="16">
        <v>9</v>
      </c>
      <c r="B15" s="32" t="s">
        <v>612</v>
      </c>
      <c r="C15" s="32" t="s">
        <v>613</v>
      </c>
      <c r="D15" s="32" t="s">
        <v>202</v>
      </c>
      <c r="E15" s="35" t="s">
        <v>15</v>
      </c>
      <c r="F15" s="17" t="s">
        <v>10</v>
      </c>
      <c r="G15" s="26">
        <v>39855</v>
      </c>
      <c r="H15" s="16" t="s">
        <v>556</v>
      </c>
      <c r="I15" s="16" t="s">
        <v>287</v>
      </c>
      <c r="J15" s="23">
        <v>5</v>
      </c>
      <c r="K15" s="49">
        <v>6</v>
      </c>
      <c r="L15" s="93">
        <v>4</v>
      </c>
      <c r="M15" s="93">
        <v>1</v>
      </c>
      <c r="N15" s="93">
        <v>3</v>
      </c>
      <c r="O15" s="93">
        <f t="shared" si="0"/>
        <v>19</v>
      </c>
      <c r="P15" s="94">
        <f t="shared" si="1"/>
        <v>38</v>
      </c>
      <c r="Q15" s="11"/>
    </row>
    <row r="16" spans="1:17" ht="15.75">
      <c r="A16" s="16">
        <v>10</v>
      </c>
      <c r="B16" s="18" t="s">
        <v>426</v>
      </c>
      <c r="C16" s="18" t="s">
        <v>427</v>
      </c>
      <c r="D16" s="18" t="s">
        <v>213</v>
      </c>
      <c r="E16" s="23" t="s">
        <v>28</v>
      </c>
      <c r="F16" s="17" t="s">
        <v>10</v>
      </c>
      <c r="G16" s="61" t="s">
        <v>601</v>
      </c>
      <c r="H16" s="17" t="s">
        <v>368</v>
      </c>
      <c r="I16" s="18" t="s">
        <v>424</v>
      </c>
      <c r="J16" s="23">
        <v>6</v>
      </c>
      <c r="K16" s="49">
        <v>6</v>
      </c>
      <c r="L16" s="93">
        <v>7</v>
      </c>
      <c r="M16" s="93">
        <v>0</v>
      </c>
      <c r="N16" s="93">
        <v>0</v>
      </c>
      <c r="O16" s="93">
        <f t="shared" si="0"/>
        <v>19</v>
      </c>
      <c r="P16" s="94">
        <f t="shared" si="1"/>
        <v>38</v>
      </c>
      <c r="Q16" s="11"/>
    </row>
    <row r="17" spans="1:17" ht="15.75">
      <c r="A17" s="16">
        <v>11</v>
      </c>
      <c r="B17" s="16" t="s">
        <v>616</v>
      </c>
      <c r="C17" s="16" t="s">
        <v>617</v>
      </c>
      <c r="D17" s="16" t="s">
        <v>30</v>
      </c>
      <c r="E17" s="23" t="s">
        <v>15</v>
      </c>
      <c r="F17" s="17" t="s">
        <v>10</v>
      </c>
      <c r="G17" s="26">
        <v>39898</v>
      </c>
      <c r="H17" s="17" t="s">
        <v>286</v>
      </c>
      <c r="I17" s="18" t="s">
        <v>287</v>
      </c>
      <c r="J17" s="23">
        <v>3</v>
      </c>
      <c r="K17" s="49">
        <v>8</v>
      </c>
      <c r="L17" s="93">
        <v>4</v>
      </c>
      <c r="M17" s="93">
        <v>0</v>
      </c>
      <c r="N17" s="93">
        <v>2</v>
      </c>
      <c r="O17" s="93">
        <f t="shared" si="0"/>
        <v>17</v>
      </c>
      <c r="P17" s="94">
        <f t="shared" si="1"/>
        <v>34</v>
      </c>
      <c r="Q17" s="11"/>
    </row>
    <row r="18" spans="1:17" ht="15.75">
      <c r="A18" s="16">
        <v>12</v>
      </c>
      <c r="B18" s="18" t="s">
        <v>439</v>
      </c>
      <c r="C18" s="18" t="s">
        <v>440</v>
      </c>
      <c r="D18" s="18" t="s">
        <v>313</v>
      </c>
      <c r="E18" s="23" t="s">
        <v>15</v>
      </c>
      <c r="F18" s="17" t="s">
        <v>10</v>
      </c>
      <c r="G18" s="26" t="s">
        <v>441</v>
      </c>
      <c r="H18" s="17" t="s">
        <v>368</v>
      </c>
      <c r="I18" s="18" t="s">
        <v>424</v>
      </c>
      <c r="J18" s="21">
        <v>9</v>
      </c>
      <c r="K18" s="49">
        <v>0</v>
      </c>
      <c r="L18" s="93">
        <v>7</v>
      </c>
      <c r="M18" s="93">
        <v>0</v>
      </c>
      <c r="N18" s="93">
        <v>0</v>
      </c>
      <c r="O18" s="93">
        <f t="shared" si="0"/>
        <v>16</v>
      </c>
      <c r="P18" s="94">
        <f t="shared" si="1"/>
        <v>32</v>
      </c>
      <c r="Q18" s="11"/>
    </row>
    <row r="19" spans="1:17" ht="15.75">
      <c r="A19" s="16">
        <v>13</v>
      </c>
      <c r="B19" s="32" t="s">
        <v>611</v>
      </c>
      <c r="C19" s="32" t="s">
        <v>106</v>
      </c>
      <c r="D19" s="32" t="s">
        <v>53</v>
      </c>
      <c r="E19" s="35" t="s">
        <v>28</v>
      </c>
      <c r="F19" s="17" t="s">
        <v>10</v>
      </c>
      <c r="G19" s="26">
        <v>40014</v>
      </c>
      <c r="H19" s="16" t="s">
        <v>556</v>
      </c>
      <c r="I19" s="16" t="s">
        <v>287</v>
      </c>
      <c r="J19" s="21">
        <v>4</v>
      </c>
      <c r="K19" s="49">
        <v>2</v>
      </c>
      <c r="L19" s="93">
        <v>4</v>
      </c>
      <c r="M19" s="93">
        <v>0</v>
      </c>
      <c r="N19" s="93">
        <v>3</v>
      </c>
      <c r="O19" s="93">
        <f t="shared" si="0"/>
        <v>13</v>
      </c>
      <c r="P19" s="94">
        <f t="shared" si="1"/>
        <v>26</v>
      </c>
      <c r="Q19" s="11"/>
    </row>
    <row r="20" spans="1:17" ht="15.75">
      <c r="A20" s="16">
        <v>14</v>
      </c>
      <c r="B20" s="16" t="s">
        <v>332</v>
      </c>
      <c r="C20" s="16" t="s">
        <v>285</v>
      </c>
      <c r="D20" s="16" t="s">
        <v>84</v>
      </c>
      <c r="E20" s="23" t="s">
        <v>28</v>
      </c>
      <c r="F20" s="17" t="s">
        <v>10</v>
      </c>
      <c r="G20" s="26">
        <v>39989</v>
      </c>
      <c r="H20" s="17" t="s">
        <v>286</v>
      </c>
      <c r="I20" s="18" t="s">
        <v>287</v>
      </c>
      <c r="J20" s="21">
        <v>0</v>
      </c>
      <c r="K20" s="49">
        <v>8</v>
      </c>
      <c r="L20" s="93">
        <v>3</v>
      </c>
      <c r="M20" s="93">
        <v>0</v>
      </c>
      <c r="N20" s="93">
        <v>2</v>
      </c>
      <c r="O20" s="93">
        <f t="shared" si="0"/>
        <v>13</v>
      </c>
      <c r="P20" s="94">
        <f t="shared" si="1"/>
        <v>26</v>
      </c>
      <c r="Q20" s="11"/>
    </row>
    <row r="21" spans="1:17" ht="15.75">
      <c r="A21" s="16">
        <v>15</v>
      </c>
      <c r="B21" s="16" t="s">
        <v>342</v>
      </c>
      <c r="C21" s="16" t="s">
        <v>343</v>
      </c>
      <c r="D21" s="16" t="s">
        <v>71</v>
      </c>
      <c r="E21" s="23" t="s">
        <v>15</v>
      </c>
      <c r="F21" s="17" t="s">
        <v>10</v>
      </c>
      <c r="G21" s="26">
        <v>39970</v>
      </c>
      <c r="H21" s="17" t="s">
        <v>286</v>
      </c>
      <c r="I21" s="18" t="s">
        <v>287</v>
      </c>
      <c r="J21" s="25">
        <v>10</v>
      </c>
      <c r="K21" s="49">
        <v>0</v>
      </c>
      <c r="L21" s="93">
        <v>1</v>
      </c>
      <c r="M21" s="93">
        <v>0</v>
      </c>
      <c r="N21" s="93">
        <v>0</v>
      </c>
      <c r="O21" s="93">
        <f t="shared" si="0"/>
        <v>11</v>
      </c>
      <c r="P21" s="94">
        <f t="shared" si="1"/>
        <v>22</v>
      </c>
      <c r="Q21" s="11"/>
    </row>
    <row r="22" spans="1:17" ht="15.75">
      <c r="A22" s="16">
        <v>16</v>
      </c>
      <c r="B22" s="32" t="s">
        <v>327</v>
      </c>
      <c r="C22" s="32" t="s">
        <v>73</v>
      </c>
      <c r="D22" s="32" t="s">
        <v>158</v>
      </c>
      <c r="E22" s="35" t="s">
        <v>28</v>
      </c>
      <c r="F22" s="17" t="s">
        <v>10</v>
      </c>
      <c r="G22" s="26">
        <v>39945</v>
      </c>
      <c r="H22" s="16" t="s">
        <v>556</v>
      </c>
      <c r="I22" s="16" t="s">
        <v>287</v>
      </c>
      <c r="J22" s="21">
        <v>5</v>
      </c>
      <c r="K22" s="49">
        <v>2</v>
      </c>
      <c r="L22" s="93">
        <v>1</v>
      </c>
      <c r="M22" s="93">
        <v>0</v>
      </c>
      <c r="N22" s="93">
        <v>3</v>
      </c>
      <c r="O22" s="93">
        <f t="shared" si="0"/>
        <v>11</v>
      </c>
      <c r="P22" s="94">
        <f t="shared" si="1"/>
        <v>22</v>
      </c>
      <c r="Q22" s="11"/>
    </row>
    <row r="23" spans="1:17" ht="15.75">
      <c r="A23" s="16">
        <v>17</v>
      </c>
      <c r="B23" s="33" t="s">
        <v>494</v>
      </c>
      <c r="C23" s="16" t="s">
        <v>34</v>
      </c>
      <c r="D23" s="16" t="s">
        <v>495</v>
      </c>
      <c r="E23" s="23" t="s">
        <v>28</v>
      </c>
      <c r="F23" s="17" t="s">
        <v>10</v>
      </c>
      <c r="G23" s="58">
        <v>40272</v>
      </c>
      <c r="H23" s="17" t="s">
        <v>479</v>
      </c>
      <c r="I23" s="18" t="s">
        <v>480</v>
      </c>
      <c r="J23" s="31">
        <v>7</v>
      </c>
      <c r="K23" s="49">
        <v>3</v>
      </c>
      <c r="L23" s="93">
        <v>1</v>
      </c>
      <c r="M23" s="93">
        <v>0</v>
      </c>
      <c r="N23" s="93">
        <v>0</v>
      </c>
      <c r="O23" s="93">
        <f t="shared" si="0"/>
        <v>11</v>
      </c>
      <c r="P23" s="94">
        <f t="shared" si="1"/>
        <v>22</v>
      </c>
      <c r="Q23" s="11"/>
    </row>
    <row r="24" spans="1:17" ht="15.75">
      <c r="A24" s="16">
        <v>18</v>
      </c>
      <c r="B24" s="16" t="s">
        <v>333</v>
      </c>
      <c r="C24" s="16" t="s">
        <v>334</v>
      </c>
      <c r="D24" s="16" t="s">
        <v>335</v>
      </c>
      <c r="E24" s="23" t="s">
        <v>28</v>
      </c>
      <c r="F24" s="17" t="s">
        <v>10</v>
      </c>
      <c r="G24" s="26">
        <v>40032</v>
      </c>
      <c r="H24" s="17" t="s">
        <v>286</v>
      </c>
      <c r="I24" s="18" t="s">
        <v>287</v>
      </c>
      <c r="J24" s="23">
        <v>1</v>
      </c>
      <c r="K24" s="93">
        <v>3</v>
      </c>
      <c r="L24" s="93">
        <v>7</v>
      </c>
      <c r="M24" s="93">
        <v>0</v>
      </c>
      <c r="N24" s="93">
        <v>0</v>
      </c>
      <c r="O24" s="93">
        <f t="shared" si="0"/>
        <v>11</v>
      </c>
      <c r="P24" s="94">
        <f t="shared" si="1"/>
        <v>22</v>
      </c>
      <c r="Q24" s="11"/>
    </row>
    <row r="25" spans="1:17" ht="15.75">
      <c r="A25" s="16">
        <v>19</v>
      </c>
      <c r="B25" s="16" t="s">
        <v>338</v>
      </c>
      <c r="C25" s="16" t="s">
        <v>208</v>
      </c>
      <c r="D25" s="16" t="s">
        <v>210</v>
      </c>
      <c r="E25" s="23" t="s">
        <v>28</v>
      </c>
      <c r="F25" s="17" t="s">
        <v>10</v>
      </c>
      <c r="G25" s="26">
        <v>39947</v>
      </c>
      <c r="H25" s="17" t="s">
        <v>286</v>
      </c>
      <c r="I25" s="18" t="s">
        <v>287</v>
      </c>
      <c r="J25" s="23">
        <v>0</v>
      </c>
      <c r="K25" s="49">
        <v>10</v>
      </c>
      <c r="L25" s="93">
        <v>0</v>
      </c>
      <c r="M25" s="93">
        <v>0</v>
      </c>
      <c r="N25" s="93">
        <v>0</v>
      </c>
      <c r="O25" s="93">
        <f t="shared" si="0"/>
        <v>10</v>
      </c>
      <c r="P25" s="94">
        <f t="shared" si="1"/>
        <v>20</v>
      </c>
      <c r="Q25" s="11"/>
    </row>
    <row r="26" spans="1:17" ht="15.75">
      <c r="A26" s="16">
        <v>20</v>
      </c>
      <c r="B26" s="32" t="s">
        <v>324</v>
      </c>
      <c r="C26" s="32" t="s">
        <v>90</v>
      </c>
      <c r="D26" s="32" t="s">
        <v>53</v>
      </c>
      <c r="E26" s="35" t="s">
        <v>28</v>
      </c>
      <c r="F26" s="17" t="s">
        <v>10</v>
      </c>
      <c r="G26" s="26">
        <v>40206</v>
      </c>
      <c r="H26" s="16" t="s">
        <v>556</v>
      </c>
      <c r="I26" s="16" t="s">
        <v>287</v>
      </c>
      <c r="J26" s="31">
        <v>1</v>
      </c>
      <c r="K26" s="49">
        <v>0</v>
      </c>
      <c r="L26" s="93">
        <v>8</v>
      </c>
      <c r="M26" s="93">
        <v>0</v>
      </c>
      <c r="N26" s="93">
        <v>1</v>
      </c>
      <c r="O26" s="93">
        <f t="shared" si="0"/>
        <v>10</v>
      </c>
      <c r="P26" s="94">
        <f t="shared" si="1"/>
        <v>20</v>
      </c>
      <c r="Q26" s="11"/>
    </row>
    <row r="27" spans="1:17" ht="15.75">
      <c r="A27" s="16">
        <v>21</v>
      </c>
      <c r="B27" s="16" t="s">
        <v>328</v>
      </c>
      <c r="C27" s="16" t="s">
        <v>96</v>
      </c>
      <c r="D27" s="16" t="s">
        <v>618</v>
      </c>
      <c r="E27" s="23" t="s">
        <v>15</v>
      </c>
      <c r="F27" s="17" t="s">
        <v>10</v>
      </c>
      <c r="G27" s="26">
        <v>40039</v>
      </c>
      <c r="H27" s="17" t="s">
        <v>286</v>
      </c>
      <c r="I27" s="18" t="s">
        <v>287</v>
      </c>
      <c r="J27" s="23">
        <v>0</v>
      </c>
      <c r="K27" s="93">
        <v>3</v>
      </c>
      <c r="L27" s="93">
        <v>7</v>
      </c>
      <c r="M27" s="93">
        <v>0</v>
      </c>
      <c r="N27" s="93">
        <v>0</v>
      </c>
      <c r="O27" s="93">
        <f t="shared" si="0"/>
        <v>10</v>
      </c>
      <c r="P27" s="94">
        <f t="shared" si="1"/>
        <v>20</v>
      </c>
      <c r="Q27" s="11"/>
    </row>
    <row r="28" spans="1:17" ht="15.75">
      <c r="A28" s="16">
        <v>22</v>
      </c>
      <c r="B28" s="16" t="s">
        <v>331</v>
      </c>
      <c r="C28" s="16" t="s">
        <v>283</v>
      </c>
      <c r="D28" s="16" t="s">
        <v>158</v>
      </c>
      <c r="E28" s="23" t="s">
        <v>28</v>
      </c>
      <c r="F28" s="17" t="s">
        <v>10</v>
      </c>
      <c r="G28" s="26">
        <v>40026</v>
      </c>
      <c r="H28" s="17" t="s">
        <v>286</v>
      </c>
      <c r="I28" s="18" t="s">
        <v>287</v>
      </c>
      <c r="J28" s="23">
        <v>0</v>
      </c>
      <c r="K28" s="49">
        <v>0</v>
      </c>
      <c r="L28" s="93">
        <v>8</v>
      </c>
      <c r="M28" s="93">
        <v>0</v>
      </c>
      <c r="N28" s="93">
        <v>1</v>
      </c>
      <c r="O28" s="93">
        <f t="shared" si="0"/>
        <v>9</v>
      </c>
      <c r="P28" s="94">
        <f t="shared" si="1"/>
        <v>18</v>
      </c>
      <c r="Q28" s="11"/>
    </row>
    <row r="29" spans="1:17" ht="15.75">
      <c r="A29" s="16">
        <v>23</v>
      </c>
      <c r="B29" s="16" t="s">
        <v>341</v>
      </c>
      <c r="C29" s="16" t="s">
        <v>29</v>
      </c>
      <c r="D29" s="16" t="s">
        <v>23</v>
      </c>
      <c r="E29" s="23" t="s">
        <v>15</v>
      </c>
      <c r="F29" s="17" t="s">
        <v>10</v>
      </c>
      <c r="G29" s="26">
        <v>40115</v>
      </c>
      <c r="H29" s="17" t="s">
        <v>286</v>
      </c>
      <c r="I29" s="18" t="s">
        <v>287</v>
      </c>
      <c r="J29" s="21">
        <v>0</v>
      </c>
      <c r="K29" s="49">
        <v>0</v>
      </c>
      <c r="L29" s="93">
        <v>8</v>
      </c>
      <c r="M29" s="93">
        <v>0</v>
      </c>
      <c r="N29" s="93">
        <v>1</v>
      </c>
      <c r="O29" s="93">
        <f t="shared" si="0"/>
        <v>9</v>
      </c>
      <c r="P29" s="94">
        <f t="shared" si="1"/>
        <v>18</v>
      </c>
      <c r="Q29" s="11"/>
    </row>
    <row r="30" spans="1:17" ht="15.75">
      <c r="A30" s="16">
        <v>24</v>
      </c>
      <c r="B30" s="16" t="s">
        <v>610</v>
      </c>
      <c r="C30" s="16" t="s">
        <v>285</v>
      </c>
      <c r="D30" s="16" t="s">
        <v>150</v>
      </c>
      <c r="E30" s="23" t="s">
        <v>28</v>
      </c>
      <c r="F30" s="17" t="s">
        <v>10</v>
      </c>
      <c r="G30" s="26">
        <v>40059</v>
      </c>
      <c r="H30" s="17" t="s">
        <v>286</v>
      </c>
      <c r="I30" s="18" t="s">
        <v>287</v>
      </c>
      <c r="J30" s="21">
        <v>8</v>
      </c>
      <c r="K30" s="49">
        <v>0</v>
      </c>
      <c r="L30" s="93">
        <v>0</v>
      </c>
      <c r="M30" s="93">
        <v>0</v>
      </c>
      <c r="N30" s="93">
        <v>0</v>
      </c>
      <c r="O30" s="93">
        <f t="shared" si="0"/>
        <v>8</v>
      </c>
      <c r="P30" s="94">
        <f t="shared" si="1"/>
        <v>16</v>
      </c>
      <c r="Q30" s="11"/>
    </row>
    <row r="31" spans="1:17" ht="15.75">
      <c r="A31" s="16">
        <v>25</v>
      </c>
      <c r="B31" s="16" t="s">
        <v>305</v>
      </c>
      <c r="C31" s="16" t="s">
        <v>497</v>
      </c>
      <c r="D31" s="16" t="s">
        <v>35</v>
      </c>
      <c r="E31" s="23" t="s">
        <v>28</v>
      </c>
      <c r="F31" s="17" t="s">
        <v>10</v>
      </c>
      <c r="G31" s="39">
        <v>40057</v>
      </c>
      <c r="H31" s="16" t="s">
        <v>479</v>
      </c>
      <c r="I31" s="16" t="s">
        <v>481</v>
      </c>
      <c r="J31" s="23">
        <v>1</v>
      </c>
      <c r="K31" s="49">
        <v>3</v>
      </c>
      <c r="L31" s="93">
        <v>3</v>
      </c>
      <c r="M31" s="93">
        <v>0</v>
      </c>
      <c r="N31" s="93">
        <v>1</v>
      </c>
      <c r="O31" s="93">
        <f t="shared" si="0"/>
        <v>8</v>
      </c>
      <c r="P31" s="94">
        <f t="shared" si="1"/>
        <v>16</v>
      </c>
      <c r="Q31" s="11"/>
    </row>
    <row r="32" spans="1:17" ht="15.75">
      <c r="A32" s="16">
        <v>26</v>
      </c>
      <c r="B32" s="18" t="s">
        <v>444</v>
      </c>
      <c r="C32" s="18" t="s">
        <v>445</v>
      </c>
      <c r="D32" s="18" t="s">
        <v>307</v>
      </c>
      <c r="E32" s="23" t="s">
        <v>28</v>
      </c>
      <c r="F32" s="17" t="s">
        <v>10</v>
      </c>
      <c r="G32" s="26" t="s">
        <v>446</v>
      </c>
      <c r="H32" s="17" t="s">
        <v>368</v>
      </c>
      <c r="I32" s="18" t="s">
        <v>424</v>
      </c>
      <c r="J32" s="23">
        <v>7</v>
      </c>
      <c r="K32" s="49">
        <v>1</v>
      </c>
      <c r="L32" s="93">
        <v>0</v>
      </c>
      <c r="M32" s="93">
        <v>0</v>
      </c>
      <c r="N32" s="93">
        <v>0</v>
      </c>
      <c r="O32" s="93">
        <f t="shared" si="0"/>
        <v>8</v>
      </c>
      <c r="P32" s="94">
        <f t="shared" si="1"/>
        <v>16</v>
      </c>
      <c r="Q32" s="11"/>
    </row>
    <row r="33" spans="1:17" ht="15.75">
      <c r="A33" s="16">
        <v>27</v>
      </c>
      <c r="B33" s="18" t="s">
        <v>428</v>
      </c>
      <c r="C33" s="18" t="s">
        <v>429</v>
      </c>
      <c r="D33" s="18" t="s">
        <v>430</v>
      </c>
      <c r="E33" s="23" t="s">
        <v>15</v>
      </c>
      <c r="F33" s="17" t="s">
        <v>10</v>
      </c>
      <c r="G33" s="26" t="s">
        <v>431</v>
      </c>
      <c r="H33" s="17" t="s">
        <v>368</v>
      </c>
      <c r="I33" s="18" t="s">
        <v>424</v>
      </c>
      <c r="J33" s="21">
        <v>4</v>
      </c>
      <c r="K33" s="49">
        <v>1</v>
      </c>
      <c r="L33" s="93">
        <v>3</v>
      </c>
      <c r="M33" s="93">
        <v>0</v>
      </c>
      <c r="N33" s="93">
        <v>0</v>
      </c>
      <c r="O33" s="93">
        <f t="shared" si="0"/>
        <v>8</v>
      </c>
      <c r="P33" s="94">
        <f t="shared" si="1"/>
        <v>16</v>
      </c>
      <c r="Q33" s="11"/>
    </row>
    <row r="34" spans="1:17" ht="15.75">
      <c r="A34" s="16">
        <v>28</v>
      </c>
      <c r="B34" s="18" t="s">
        <v>425</v>
      </c>
      <c r="C34" s="18" t="s">
        <v>169</v>
      </c>
      <c r="D34" s="18" t="s">
        <v>153</v>
      </c>
      <c r="E34" s="23" t="s">
        <v>28</v>
      </c>
      <c r="F34" s="17" t="s">
        <v>10</v>
      </c>
      <c r="G34" s="26" t="s">
        <v>600</v>
      </c>
      <c r="H34" s="17" t="s">
        <v>368</v>
      </c>
      <c r="I34" s="18" t="s">
        <v>424</v>
      </c>
      <c r="J34" s="21">
        <v>0</v>
      </c>
      <c r="K34" s="49">
        <v>2</v>
      </c>
      <c r="L34" s="93">
        <v>6</v>
      </c>
      <c r="M34" s="93">
        <v>0</v>
      </c>
      <c r="N34" s="93">
        <v>0</v>
      </c>
      <c r="O34" s="93">
        <f t="shared" si="0"/>
        <v>8</v>
      </c>
      <c r="P34" s="94">
        <f t="shared" si="1"/>
        <v>16</v>
      </c>
      <c r="Q34" s="11"/>
    </row>
    <row r="35" spans="1:17" ht="15.75">
      <c r="A35" s="16">
        <v>29</v>
      </c>
      <c r="B35" s="16" t="s">
        <v>322</v>
      </c>
      <c r="C35" s="16" t="s">
        <v>323</v>
      </c>
      <c r="D35" s="16" t="s">
        <v>307</v>
      </c>
      <c r="E35" s="23" t="s">
        <v>28</v>
      </c>
      <c r="F35" s="17" t="s">
        <v>10</v>
      </c>
      <c r="G35" s="26">
        <v>40196</v>
      </c>
      <c r="H35" s="17" t="s">
        <v>286</v>
      </c>
      <c r="I35" s="18" t="s">
        <v>287</v>
      </c>
      <c r="J35" s="23">
        <v>0</v>
      </c>
      <c r="K35" s="49">
        <v>0</v>
      </c>
      <c r="L35" s="93">
        <v>8</v>
      </c>
      <c r="M35" s="93">
        <v>0</v>
      </c>
      <c r="N35" s="93">
        <v>0</v>
      </c>
      <c r="O35" s="93">
        <f t="shared" si="0"/>
        <v>8</v>
      </c>
      <c r="P35" s="94">
        <f t="shared" si="1"/>
        <v>16</v>
      </c>
      <c r="Q35" s="11"/>
    </row>
    <row r="36" spans="1:17" ht="15.75">
      <c r="A36" s="16">
        <v>30</v>
      </c>
      <c r="B36" s="18" t="s">
        <v>328</v>
      </c>
      <c r="C36" s="18" t="s">
        <v>453</v>
      </c>
      <c r="D36" s="18" t="s">
        <v>100</v>
      </c>
      <c r="E36" s="23" t="s">
        <v>15</v>
      </c>
      <c r="F36" s="17" t="s">
        <v>10</v>
      </c>
      <c r="G36" s="26" t="s">
        <v>454</v>
      </c>
      <c r="H36" s="17" t="s">
        <v>603</v>
      </c>
      <c r="I36" s="18" t="s">
        <v>424</v>
      </c>
      <c r="J36" s="23">
        <v>0</v>
      </c>
      <c r="K36" s="93">
        <v>6</v>
      </c>
      <c r="L36" s="93">
        <v>0</v>
      </c>
      <c r="M36" s="93">
        <v>0</v>
      </c>
      <c r="N36" s="93">
        <v>0</v>
      </c>
      <c r="O36" s="93">
        <f t="shared" si="0"/>
        <v>6</v>
      </c>
      <c r="P36" s="94">
        <f t="shared" si="1"/>
        <v>12</v>
      </c>
      <c r="Q36" s="11"/>
    </row>
    <row r="37" spans="1:17" ht="15.75">
      <c r="A37" s="16">
        <v>31</v>
      </c>
      <c r="B37" s="33" t="s">
        <v>298</v>
      </c>
      <c r="C37" s="33" t="s">
        <v>24</v>
      </c>
      <c r="D37" s="33" t="s">
        <v>14</v>
      </c>
      <c r="E37" s="35" t="s">
        <v>15</v>
      </c>
      <c r="F37" s="17" t="s">
        <v>10</v>
      </c>
      <c r="G37" s="47">
        <v>40247</v>
      </c>
      <c r="H37" s="16" t="s">
        <v>479</v>
      </c>
      <c r="I37" s="16" t="s">
        <v>481</v>
      </c>
      <c r="J37" s="21">
        <v>2</v>
      </c>
      <c r="K37" s="49">
        <v>0</v>
      </c>
      <c r="L37" s="93">
        <v>1</v>
      </c>
      <c r="M37" s="93">
        <v>0</v>
      </c>
      <c r="N37" s="93">
        <v>2.5</v>
      </c>
      <c r="O37" s="93">
        <f t="shared" si="0"/>
        <v>5.5</v>
      </c>
      <c r="P37" s="94">
        <f t="shared" si="1"/>
        <v>11</v>
      </c>
      <c r="Q37" s="11"/>
    </row>
    <row r="38" spans="1:17" ht="15.75">
      <c r="A38" s="16">
        <v>32</v>
      </c>
      <c r="B38" s="18" t="s">
        <v>434</v>
      </c>
      <c r="C38" s="18" t="s">
        <v>187</v>
      </c>
      <c r="D38" s="18" t="s">
        <v>435</v>
      </c>
      <c r="E38" s="23" t="s">
        <v>15</v>
      </c>
      <c r="F38" s="17" t="s">
        <v>10</v>
      </c>
      <c r="G38" s="26" t="s">
        <v>436</v>
      </c>
      <c r="H38" s="17" t="s">
        <v>368</v>
      </c>
      <c r="I38" s="18" t="s">
        <v>424</v>
      </c>
      <c r="J38" s="21">
        <v>2</v>
      </c>
      <c r="K38" s="49">
        <v>0</v>
      </c>
      <c r="L38" s="93">
        <v>3</v>
      </c>
      <c r="M38" s="93">
        <v>0</v>
      </c>
      <c r="N38" s="93">
        <v>0</v>
      </c>
      <c r="O38" s="93">
        <f t="shared" si="0"/>
        <v>5</v>
      </c>
      <c r="P38" s="94">
        <f t="shared" si="1"/>
        <v>10</v>
      </c>
      <c r="Q38" s="11"/>
    </row>
    <row r="39" spans="1:17" ht="15.75">
      <c r="A39" s="16">
        <v>33</v>
      </c>
      <c r="B39" s="18" t="s">
        <v>305</v>
      </c>
      <c r="C39" s="18" t="s">
        <v>149</v>
      </c>
      <c r="D39" s="18" t="s">
        <v>432</v>
      </c>
      <c r="E39" s="23" t="s">
        <v>28</v>
      </c>
      <c r="F39" s="17" t="s">
        <v>10</v>
      </c>
      <c r="G39" s="26" t="s">
        <v>433</v>
      </c>
      <c r="H39" s="17" t="s">
        <v>368</v>
      </c>
      <c r="I39" s="18" t="s">
        <v>424</v>
      </c>
      <c r="J39" s="23">
        <v>3</v>
      </c>
      <c r="K39" s="49">
        <v>0</v>
      </c>
      <c r="L39" s="93">
        <v>0</v>
      </c>
      <c r="M39" s="93">
        <v>0</v>
      </c>
      <c r="N39" s="93">
        <v>0</v>
      </c>
      <c r="O39" s="93">
        <f t="shared" ref="O39:O70" si="2">SUM(J39:N39)</f>
        <v>3</v>
      </c>
      <c r="P39" s="94">
        <f t="shared" ref="P39:P70" si="3">O39*100/50</f>
        <v>6</v>
      </c>
      <c r="Q39" s="11"/>
    </row>
    <row r="40" spans="1:17" ht="15.75">
      <c r="A40" s="16">
        <v>34</v>
      </c>
      <c r="B40" s="16" t="s">
        <v>101</v>
      </c>
      <c r="C40" s="18" t="s">
        <v>102</v>
      </c>
      <c r="D40" s="18" t="s">
        <v>103</v>
      </c>
      <c r="E40" s="21" t="s">
        <v>28</v>
      </c>
      <c r="F40" s="17" t="s">
        <v>10</v>
      </c>
      <c r="G40" s="26">
        <v>39898</v>
      </c>
      <c r="H40" s="17" t="s">
        <v>66</v>
      </c>
      <c r="I40" s="18" t="s">
        <v>67</v>
      </c>
      <c r="J40" s="23">
        <v>2</v>
      </c>
      <c r="K40" s="49">
        <v>0</v>
      </c>
      <c r="L40" s="93">
        <v>0</v>
      </c>
      <c r="M40" s="93">
        <v>0</v>
      </c>
      <c r="N40" s="93">
        <v>1</v>
      </c>
      <c r="O40" s="93">
        <f t="shared" si="2"/>
        <v>3</v>
      </c>
      <c r="P40" s="94">
        <f t="shared" si="3"/>
        <v>6</v>
      </c>
      <c r="Q40" s="11"/>
    </row>
    <row r="41" spans="1:17" ht="15.75">
      <c r="A41" s="16">
        <v>35</v>
      </c>
      <c r="B41" s="16" t="s">
        <v>329</v>
      </c>
      <c r="C41" s="16" t="s">
        <v>89</v>
      </c>
      <c r="D41" s="16" t="s">
        <v>330</v>
      </c>
      <c r="E41" s="23" t="s">
        <v>15</v>
      </c>
      <c r="F41" s="17" t="s">
        <v>10</v>
      </c>
      <c r="G41" s="26">
        <v>40019</v>
      </c>
      <c r="H41" s="17" t="s">
        <v>286</v>
      </c>
      <c r="I41" s="18" t="s">
        <v>287</v>
      </c>
      <c r="J41" s="24">
        <v>0</v>
      </c>
      <c r="K41" s="49">
        <v>0</v>
      </c>
      <c r="L41" s="93">
        <v>0</v>
      </c>
      <c r="M41" s="93">
        <v>0</v>
      </c>
      <c r="N41" s="93">
        <v>3</v>
      </c>
      <c r="O41" s="93">
        <f t="shared" si="2"/>
        <v>3</v>
      </c>
      <c r="P41" s="94">
        <f t="shared" si="3"/>
        <v>6</v>
      </c>
      <c r="Q41" s="11"/>
    </row>
    <row r="42" spans="1:17" ht="15.75">
      <c r="A42" s="16">
        <v>36</v>
      </c>
      <c r="B42" s="33" t="s">
        <v>503</v>
      </c>
      <c r="C42" s="16" t="s">
        <v>240</v>
      </c>
      <c r="D42" s="16" t="s">
        <v>71</v>
      </c>
      <c r="E42" s="23" t="s">
        <v>15</v>
      </c>
      <c r="F42" s="17" t="s">
        <v>10</v>
      </c>
      <c r="G42" s="58">
        <v>40081</v>
      </c>
      <c r="H42" s="17" t="s">
        <v>479</v>
      </c>
      <c r="I42" s="18" t="s">
        <v>480</v>
      </c>
      <c r="J42" s="21">
        <v>1</v>
      </c>
      <c r="K42" s="49">
        <v>0</v>
      </c>
      <c r="L42" s="93">
        <v>2</v>
      </c>
      <c r="M42" s="93">
        <v>0</v>
      </c>
      <c r="N42" s="93">
        <v>0</v>
      </c>
      <c r="O42" s="93">
        <f t="shared" si="2"/>
        <v>3</v>
      </c>
      <c r="P42" s="94">
        <f t="shared" si="3"/>
        <v>6</v>
      </c>
      <c r="Q42" s="11"/>
    </row>
    <row r="43" spans="1:17" ht="15.75">
      <c r="A43" s="16">
        <v>37</v>
      </c>
      <c r="B43" s="16" t="s">
        <v>209</v>
      </c>
      <c r="C43" s="16" t="s">
        <v>36</v>
      </c>
      <c r="D43" s="16" t="s">
        <v>53</v>
      </c>
      <c r="E43" s="23" t="s">
        <v>28</v>
      </c>
      <c r="F43" s="17" t="s">
        <v>10</v>
      </c>
      <c r="G43" s="26">
        <v>40189</v>
      </c>
      <c r="H43" s="16" t="s">
        <v>162</v>
      </c>
      <c r="I43" s="16" t="s">
        <v>207</v>
      </c>
      <c r="J43" s="23">
        <v>0</v>
      </c>
      <c r="K43" s="49">
        <v>0</v>
      </c>
      <c r="L43" s="93">
        <v>0</v>
      </c>
      <c r="M43" s="93">
        <v>0</v>
      </c>
      <c r="N43" s="93">
        <v>2</v>
      </c>
      <c r="O43" s="93">
        <f t="shared" si="2"/>
        <v>2</v>
      </c>
      <c r="P43" s="94">
        <f t="shared" si="3"/>
        <v>4</v>
      </c>
      <c r="Q43" s="11"/>
    </row>
    <row r="44" spans="1:17" ht="15.75">
      <c r="A44" s="16">
        <v>38</v>
      </c>
      <c r="B44" s="18" t="s">
        <v>498</v>
      </c>
      <c r="C44" s="18" t="s">
        <v>204</v>
      </c>
      <c r="D44" s="18" t="s">
        <v>53</v>
      </c>
      <c r="E44" s="21" t="s">
        <v>28</v>
      </c>
      <c r="F44" s="17" t="s">
        <v>10</v>
      </c>
      <c r="G44" s="60">
        <v>40048</v>
      </c>
      <c r="H44" s="16" t="s">
        <v>479</v>
      </c>
      <c r="I44" s="16" t="s">
        <v>481</v>
      </c>
      <c r="J44" s="23">
        <v>0</v>
      </c>
      <c r="K44" s="49">
        <v>0</v>
      </c>
      <c r="L44" s="93">
        <v>1</v>
      </c>
      <c r="M44" s="93">
        <v>0</v>
      </c>
      <c r="N44" s="93">
        <v>1</v>
      </c>
      <c r="O44" s="93">
        <f t="shared" si="2"/>
        <v>2</v>
      </c>
      <c r="P44" s="94">
        <f t="shared" si="3"/>
        <v>4</v>
      </c>
      <c r="Q44" s="11"/>
    </row>
    <row r="45" spans="1:17" ht="15.75">
      <c r="A45" s="16">
        <v>39</v>
      </c>
      <c r="B45" s="16" t="s">
        <v>205</v>
      </c>
      <c r="C45" s="16" t="s">
        <v>206</v>
      </c>
      <c r="D45" s="16" t="s">
        <v>88</v>
      </c>
      <c r="E45" s="23" t="s">
        <v>28</v>
      </c>
      <c r="F45" s="17" t="s">
        <v>10</v>
      </c>
      <c r="G45" s="26">
        <v>40226</v>
      </c>
      <c r="H45" s="16" t="s">
        <v>162</v>
      </c>
      <c r="I45" s="16" t="s">
        <v>207</v>
      </c>
      <c r="J45" s="21">
        <v>0</v>
      </c>
      <c r="K45" s="49">
        <v>0</v>
      </c>
      <c r="L45" s="93">
        <v>0</v>
      </c>
      <c r="M45" s="93">
        <v>0</v>
      </c>
      <c r="N45" s="93">
        <v>2</v>
      </c>
      <c r="O45" s="93">
        <f t="shared" si="2"/>
        <v>2</v>
      </c>
      <c r="P45" s="94">
        <f t="shared" si="3"/>
        <v>4</v>
      </c>
      <c r="Q45" s="11"/>
    </row>
    <row r="46" spans="1:17" ht="15.75">
      <c r="A46" s="16">
        <v>40</v>
      </c>
      <c r="B46" s="16" t="s">
        <v>622</v>
      </c>
      <c r="C46" s="16" t="s">
        <v>414</v>
      </c>
      <c r="D46" s="16" t="s">
        <v>623</v>
      </c>
      <c r="E46" s="23" t="s">
        <v>15</v>
      </c>
      <c r="F46" s="17" t="s">
        <v>10</v>
      </c>
      <c r="G46" s="22">
        <v>40166</v>
      </c>
      <c r="H46" s="16" t="s">
        <v>479</v>
      </c>
      <c r="I46" s="16" t="s">
        <v>481</v>
      </c>
      <c r="J46" s="23">
        <v>1</v>
      </c>
      <c r="K46" s="93">
        <v>0</v>
      </c>
      <c r="L46" s="93">
        <v>1</v>
      </c>
      <c r="M46" s="93">
        <v>0</v>
      </c>
      <c r="N46" s="93">
        <v>0</v>
      </c>
      <c r="O46" s="93">
        <f t="shared" si="2"/>
        <v>2</v>
      </c>
      <c r="P46" s="94">
        <f t="shared" si="3"/>
        <v>4</v>
      </c>
      <c r="Q46" s="11"/>
    </row>
    <row r="47" spans="1:17" ht="15.75">
      <c r="A47" s="16">
        <v>41</v>
      </c>
      <c r="B47" s="18" t="s">
        <v>502</v>
      </c>
      <c r="C47" s="18" t="s">
        <v>8</v>
      </c>
      <c r="D47" s="18" t="s">
        <v>62</v>
      </c>
      <c r="E47" s="21" t="s">
        <v>28</v>
      </c>
      <c r="F47" s="17" t="s">
        <v>10</v>
      </c>
      <c r="G47" s="39">
        <v>2009</v>
      </c>
      <c r="H47" s="16" t="s">
        <v>479</v>
      </c>
      <c r="I47" s="16" t="s">
        <v>481</v>
      </c>
      <c r="J47" s="23">
        <v>1</v>
      </c>
      <c r="K47" s="49">
        <v>0</v>
      </c>
      <c r="L47" s="93">
        <v>0</v>
      </c>
      <c r="M47" s="93">
        <v>0</v>
      </c>
      <c r="N47" s="93">
        <v>0.5</v>
      </c>
      <c r="O47" s="93">
        <f t="shared" si="2"/>
        <v>1.5</v>
      </c>
      <c r="P47" s="94">
        <f t="shared" si="3"/>
        <v>3</v>
      </c>
      <c r="Q47" s="11"/>
    </row>
    <row r="48" spans="1:17" ht="15.75">
      <c r="A48" s="16">
        <v>42</v>
      </c>
      <c r="B48" s="16" t="s">
        <v>133</v>
      </c>
      <c r="C48" s="16" t="s">
        <v>208</v>
      </c>
      <c r="D48" s="16" t="s">
        <v>55</v>
      </c>
      <c r="E48" s="23" t="s">
        <v>28</v>
      </c>
      <c r="F48" s="17" t="s">
        <v>10</v>
      </c>
      <c r="G48" s="26">
        <v>40189</v>
      </c>
      <c r="H48" s="16" t="s">
        <v>162</v>
      </c>
      <c r="I48" s="16" t="s">
        <v>207</v>
      </c>
      <c r="J48" s="83">
        <v>0</v>
      </c>
      <c r="K48" s="83">
        <v>0</v>
      </c>
      <c r="L48" s="83">
        <v>1</v>
      </c>
      <c r="M48" s="83">
        <v>0</v>
      </c>
      <c r="N48" s="83">
        <v>0</v>
      </c>
      <c r="O48" s="93">
        <f t="shared" si="2"/>
        <v>1</v>
      </c>
      <c r="P48" s="94">
        <f t="shared" si="3"/>
        <v>2</v>
      </c>
      <c r="Q48" s="11"/>
    </row>
    <row r="49" spans="1:17" ht="15.75">
      <c r="A49" s="16">
        <v>43</v>
      </c>
      <c r="B49" s="18" t="s">
        <v>437</v>
      </c>
      <c r="C49" s="18" t="s">
        <v>99</v>
      </c>
      <c r="D49" s="18" t="s">
        <v>202</v>
      </c>
      <c r="E49" s="23" t="s">
        <v>15</v>
      </c>
      <c r="F49" s="17" t="s">
        <v>10</v>
      </c>
      <c r="G49" s="26" t="s">
        <v>438</v>
      </c>
      <c r="H49" s="17" t="s">
        <v>368</v>
      </c>
      <c r="I49" s="18" t="s">
        <v>424</v>
      </c>
      <c r="J49" s="23">
        <v>1</v>
      </c>
      <c r="K49" s="49">
        <v>0</v>
      </c>
      <c r="L49" s="93">
        <v>0</v>
      </c>
      <c r="M49" s="93">
        <v>0</v>
      </c>
      <c r="N49" s="93">
        <v>0</v>
      </c>
      <c r="O49" s="93">
        <f t="shared" si="2"/>
        <v>1</v>
      </c>
      <c r="P49" s="94">
        <f t="shared" si="3"/>
        <v>2</v>
      </c>
      <c r="Q49" s="11"/>
    </row>
    <row r="50" spans="1:17" ht="15.75">
      <c r="A50" s="16">
        <v>44</v>
      </c>
      <c r="B50" s="18" t="s">
        <v>224</v>
      </c>
      <c r="C50" s="18" t="s">
        <v>225</v>
      </c>
      <c r="D50" s="18" t="s">
        <v>50</v>
      </c>
      <c r="E50" s="21" t="s">
        <v>15</v>
      </c>
      <c r="F50" s="17" t="s">
        <v>10</v>
      </c>
      <c r="G50" s="38">
        <v>40114</v>
      </c>
      <c r="H50" s="17" t="s">
        <v>216</v>
      </c>
      <c r="I50" s="18" t="s">
        <v>226</v>
      </c>
      <c r="J50" s="21">
        <v>0</v>
      </c>
      <c r="K50" s="49">
        <v>0</v>
      </c>
      <c r="L50" s="93">
        <v>0</v>
      </c>
      <c r="M50" s="93">
        <v>1</v>
      </c>
      <c r="N50" s="93">
        <v>0</v>
      </c>
      <c r="O50" s="93">
        <f t="shared" si="2"/>
        <v>1</v>
      </c>
      <c r="P50" s="94">
        <f t="shared" si="3"/>
        <v>2</v>
      </c>
      <c r="Q50" s="11"/>
    </row>
    <row r="51" spans="1:17" ht="15.75">
      <c r="A51" s="16">
        <v>45</v>
      </c>
      <c r="B51" s="16" t="s">
        <v>496</v>
      </c>
      <c r="C51" s="16" t="s">
        <v>414</v>
      </c>
      <c r="D51" s="16" t="s">
        <v>345</v>
      </c>
      <c r="E51" s="23" t="s">
        <v>15</v>
      </c>
      <c r="F51" s="17" t="s">
        <v>10</v>
      </c>
      <c r="G51" s="39">
        <v>39829</v>
      </c>
      <c r="H51" s="16" t="s">
        <v>479</v>
      </c>
      <c r="I51" s="16" t="s">
        <v>481</v>
      </c>
      <c r="J51" s="23">
        <v>1</v>
      </c>
      <c r="K51" s="49">
        <v>0</v>
      </c>
      <c r="L51" s="93">
        <v>0</v>
      </c>
      <c r="M51" s="93">
        <v>0</v>
      </c>
      <c r="N51" s="93">
        <v>0</v>
      </c>
      <c r="O51" s="93">
        <f t="shared" si="2"/>
        <v>1</v>
      </c>
      <c r="P51" s="94">
        <f t="shared" si="3"/>
        <v>2</v>
      </c>
      <c r="Q51" s="11"/>
    </row>
    <row r="52" spans="1:17" ht="15.75">
      <c r="A52" s="16">
        <v>46</v>
      </c>
      <c r="B52" s="33" t="s">
        <v>359</v>
      </c>
      <c r="C52" s="16" t="s">
        <v>512</v>
      </c>
      <c r="D52" s="16" t="s">
        <v>27</v>
      </c>
      <c r="E52" s="23" t="s">
        <v>28</v>
      </c>
      <c r="F52" s="17" t="s">
        <v>10</v>
      </c>
      <c r="G52" s="39">
        <v>40120</v>
      </c>
      <c r="H52" s="16" t="s">
        <v>479</v>
      </c>
      <c r="I52" s="16" t="s">
        <v>481</v>
      </c>
      <c r="J52" s="21">
        <v>0</v>
      </c>
      <c r="K52" s="49">
        <v>0</v>
      </c>
      <c r="L52" s="93">
        <v>1</v>
      </c>
      <c r="M52" s="93">
        <v>0</v>
      </c>
      <c r="N52" s="93">
        <v>0</v>
      </c>
      <c r="O52" s="93">
        <f t="shared" si="2"/>
        <v>1</v>
      </c>
      <c r="P52" s="94">
        <f t="shared" si="3"/>
        <v>2</v>
      </c>
      <c r="Q52" s="11"/>
    </row>
    <row r="53" spans="1:17" ht="15.75">
      <c r="A53" s="16">
        <v>47</v>
      </c>
      <c r="B53" s="16" t="s">
        <v>489</v>
      </c>
      <c r="C53" s="16" t="s">
        <v>507</v>
      </c>
      <c r="D53" s="16" t="s">
        <v>508</v>
      </c>
      <c r="E53" s="23" t="s">
        <v>15</v>
      </c>
      <c r="F53" s="17" t="s">
        <v>10</v>
      </c>
      <c r="G53" s="39">
        <v>39897</v>
      </c>
      <c r="H53" s="16" t="s">
        <v>479</v>
      </c>
      <c r="I53" s="16" t="s">
        <v>481</v>
      </c>
      <c r="J53" s="31">
        <v>0</v>
      </c>
      <c r="K53" s="49">
        <v>0</v>
      </c>
      <c r="L53" s="93">
        <v>0</v>
      </c>
      <c r="M53" s="93">
        <v>0</v>
      </c>
      <c r="N53" s="93">
        <v>1</v>
      </c>
      <c r="O53" s="93">
        <f t="shared" si="2"/>
        <v>1</v>
      </c>
      <c r="P53" s="94">
        <f t="shared" si="3"/>
        <v>2</v>
      </c>
      <c r="Q53" s="11"/>
    </row>
    <row r="54" spans="1:17" ht="15.75">
      <c r="A54" s="16">
        <v>48</v>
      </c>
      <c r="B54" s="18" t="s">
        <v>442</v>
      </c>
      <c r="C54" s="18" t="s">
        <v>208</v>
      </c>
      <c r="D54" s="18" t="s">
        <v>279</v>
      </c>
      <c r="E54" s="23" t="s">
        <v>28</v>
      </c>
      <c r="F54" s="17" t="s">
        <v>10</v>
      </c>
      <c r="G54" s="26" t="s">
        <v>443</v>
      </c>
      <c r="H54" s="17" t="s">
        <v>368</v>
      </c>
      <c r="I54" s="18" t="s">
        <v>424</v>
      </c>
      <c r="J54" s="31">
        <v>1</v>
      </c>
      <c r="K54" s="49">
        <v>0</v>
      </c>
      <c r="L54" s="93">
        <v>0</v>
      </c>
      <c r="M54" s="93">
        <v>0</v>
      </c>
      <c r="N54" s="93">
        <v>0</v>
      </c>
      <c r="O54" s="93">
        <f t="shared" si="2"/>
        <v>1</v>
      </c>
      <c r="P54" s="94">
        <f t="shared" si="3"/>
        <v>2</v>
      </c>
      <c r="Q54" s="11"/>
    </row>
    <row r="55" spans="1:17" ht="15.75">
      <c r="A55" s="16">
        <v>49</v>
      </c>
      <c r="B55" s="33" t="s">
        <v>514</v>
      </c>
      <c r="C55" s="16" t="s">
        <v>515</v>
      </c>
      <c r="D55" s="16" t="s">
        <v>282</v>
      </c>
      <c r="E55" s="23" t="s">
        <v>28</v>
      </c>
      <c r="F55" s="17" t="s">
        <v>10</v>
      </c>
      <c r="G55" s="58">
        <v>40235</v>
      </c>
      <c r="H55" s="16" t="s">
        <v>479</v>
      </c>
      <c r="I55" s="16" t="s">
        <v>481</v>
      </c>
      <c r="J55" s="23">
        <v>0</v>
      </c>
      <c r="K55" s="93">
        <v>1</v>
      </c>
      <c r="L55" s="93">
        <v>0</v>
      </c>
      <c r="M55" s="93">
        <v>0</v>
      </c>
      <c r="N55" s="93">
        <v>0</v>
      </c>
      <c r="O55" s="93">
        <f t="shared" si="2"/>
        <v>1</v>
      </c>
      <c r="P55" s="94">
        <f t="shared" si="3"/>
        <v>2</v>
      </c>
      <c r="Q55" s="11"/>
    </row>
    <row r="56" spans="1:17" ht="15.75">
      <c r="A56" s="16">
        <v>50</v>
      </c>
      <c r="B56" s="33" t="s">
        <v>501</v>
      </c>
      <c r="C56" s="16" t="s">
        <v>73</v>
      </c>
      <c r="D56" s="16" t="s">
        <v>27</v>
      </c>
      <c r="E56" s="23" t="s">
        <v>28</v>
      </c>
      <c r="F56" s="17" t="s">
        <v>10</v>
      </c>
      <c r="G56" s="39">
        <v>39967</v>
      </c>
      <c r="H56" s="16" t="s">
        <v>479</v>
      </c>
      <c r="I56" s="16" t="s">
        <v>481</v>
      </c>
      <c r="J56" s="24">
        <v>0</v>
      </c>
      <c r="K56" s="49">
        <v>0</v>
      </c>
      <c r="L56" s="93">
        <v>0</v>
      </c>
      <c r="M56" s="93">
        <v>0</v>
      </c>
      <c r="N56" s="93">
        <v>0.5</v>
      </c>
      <c r="O56" s="93">
        <f t="shared" si="2"/>
        <v>0.5</v>
      </c>
      <c r="P56" s="94">
        <f t="shared" si="3"/>
        <v>1</v>
      </c>
      <c r="Q56" s="11"/>
    </row>
    <row r="57" spans="1:17" ht="15.75">
      <c r="A57" s="16">
        <v>51</v>
      </c>
      <c r="B57" s="33" t="s">
        <v>504</v>
      </c>
      <c r="C57" s="16" t="s">
        <v>505</v>
      </c>
      <c r="D57" s="16" t="s">
        <v>506</v>
      </c>
      <c r="E57" s="23" t="s">
        <v>28</v>
      </c>
      <c r="F57" s="17" t="s">
        <v>10</v>
      </c>
      <c r="G57" s="39">
        <v>40188</v>
      </c>
      <c r="H57" s="16" t="s">
        <v>479</v>
      </c>
      <c r="I57" s="16" t="s">
        <v>481</v>
      </c>
      <c r="J57" s="21">
        <v>0</v>
      </c>
      <c r="K57" s="49">
        <v>0</v>
      </c>
      <c r="L57" s="93">
        <v>0</v>
      </c>
      <c r="M57" s="93">
        <v>0</v>
      </c>
      <c r="N57" s="93">
        <v>0.5</v>
      </c>
      <c r="O57" s="93">
        <f t="shared" si="2"/>
        <v>0.5</v>
      </c>
      <c r="P57" s="94">
        <f t="shared" si="3"/>
        <v>1</v>
      </c>
      <c r="Q57" s="11"/>
    </row>
    <row r="58" spans="1:17" ht="15.75">
      <c r="A58" s="16">
        <v>52</v>
      </c>
      <c r="B58" s="33" t="s">
        <v>499</v>
      </c>
      <c r="C58" s="16" t="s">
        <v>418</v>
      </c>
      <c r="D58" s="16" t="s">
        <v>84</v>
      </c>
      <c r="E58" s="23" t="s">
        <v>28</v>
      </c>
      <c r="F58" s="17" t="s">
        <v>10</v>
      </c>
      <c r="G58" s="58">
        <v>40007</v>
      </c>
      <c r="H58" s="17" t="s">
        <v>479</v>
      </c>
      <c r="I58" s="18" t="s">
        <v>480</v>
      </c>
      <c r="J58" s="31">
        <v>0</v>
      </c>
      <c r="K58" s="49">
        <v>0</v>
      </c>
      <c r="L58" s="93">
        <v>0</v>
      </c>
      <c r="M58" s="93">
        <v>0</v>
      </c>
      <c r="N58" s="93">
        <v>0.5</v>
      </c>
      <c r="O58" s="93">
        <f t="shared" si="2"/>
        <v>0.5</v>
      </c>
      <c r="P58" s="94">
        <f t="shared" si="3"/>
        <v>1</v>
      </c>
      <c r="Q58" s="11"/>
    </row>
    <row r="59" spans="1:17" ht="15.75">
      <c r="A59" s="16">
        <v>53</v>
      </c>
      <c r="B59" s="18" t="s">
        <v>227</v>
      </c>
      <c r="C59" s="18" t="s">
        <v>228</v>
      </c>
      <c r="D59" s="18" t="s">
        <v>47</v>
      </c>
      <c r="E59" s="21" t="s">
        <v>15</v>
      </c>
      <c r="F59" s="17" t="s">
        <v>10</v>
      </c>
      <c r="G59" s="38">
        <v>39939</v>
      </c>
      <c r="H59" s="17" t="s">
        <v>216</v>
      </c>
      <c r="I59" s="18" t="s">
        <v>226</v>
      </c>
      <c r="J59" s="23">
        <v>0</v>
      </c>
      <c r="K59" s="49">
        <v>0</v>
      </c>
      <c r="L59" s="93">
        <v>0</v>
      </c>
      <c r="M59" s="93">
        <v>0</v>
      </c>
      <c r="N59" s="93">
        <v>0</v>
      </c>
      <c r="O59" s="93">
        <f t="shared" si="2"/>
        <v>0</v>
      </c>
      <c r="P59" s="94">
        <f t="shared" si="3"/>
        <v>0</v>
      </c>
      <c r="Q59" s="11"/>
    </row>
    <row r="60" spans="1:17" ht="15.75">
      <c r="A60" s="16">
        <v>54</v>
      </c>
      <c r="B60" s="33" t="s">
        <v>500</v>
      </c>
      <c r="C60" s="16" t="s">
        <v>149</v>
      </c>
      <c r="D60" s="16" t="s">
        <v>62</v>
      </c>
      <c r="E60" s="23" t="s">
        <v>28</v>
      </c>
      <c r="F60" s="17" t="s">
        <v>10</v>
      </c>
      <c r="G60" s="58">
        <v>39914</v>
      </c>
      <c r="H60" s="16" t="s">
        <v>479</v>
      </c>
      <c r="I60" s="16" t="s">
        <v>481</v>
      </c>
      <c r="J60" s="23">
        <v>0</v>
      </c>
      <c r="K60" s="49">
        <v>0</v>
      </c>
      <c r="L60" s="93">
        <v>0</v>
      </c>
      <c r="M60" s="93">
        <v>0</v>
      </c>
      <c r="N60" s="93">
        <v>0</v>
      </c>
      <c r="O60" s="93">
        <f t="shared" si="2"/>
        <v>0</v>
      </c>
      <c r="P60" s="94">
        <f t="shared" si="3"/>
        <v>0</v>
      </c>
      <c r="Q60" s="11"/>
    </row>
    <row r="61" spans="1:17" ht="15.75">
      <c r="A61" s="16">
        <v>55</v>
      </c>
      <c r="B61" s="16" t="s">
        <v>548</v>
      </c>
      <c r="C61" s="18" t="s">
        <v>337</v>
      </c>
      <c r="D61" s="18" t="s">
        <v>88</v>
      </c>
      <c r="E61" s="21" t="s">
        <v>28</v>
      </c>
      <c r="F61" s="17" t="s">
        <v>10</v>
      </c>
      <c r="G61" s="38">
        <v>40181</v>
      </c>
      <c r="H61" s="17" t="s">
        <v>545</v>
      </c>
      <c r="I61" s="18" t="s">
        <v>546</v>
      </c>
      <c r="J61" s="21">
        <v>0</v>
      </c>
      <c r="K61" s="49">
        <v>0</v>
      </c>
      <c r="L61" s="93">
        <v>0</v>
      </c>
      <c r="M61" s="93">
        <v>0</v>
      </c>
      <c r="N61" s="93">
        <v>0</v>
      </c>
      <c r="O61" s="93">
        <f t="shared" si="2"/>
        <v>0</v>
      </c>
      <c r="P61" s="94">
        <f t="shared" si="3"/>
        <v>0</v>
      </c>
      <c r="Q61" s="11"/>
    </row>
    <row r="62" spans="1:17" ht="15.75">
      <c r="A62" s="16">
        <v>56</v>
      </c>
      <c r="B62" s="18" t="s">
        <v>447</v>
      </c>
      <c r="C62" s="18" t="s">
        <v>448</v>
      </c>
      <c r="D62" s="18" t="s">
        <v>23</v>
      </c>
      <c r="E62" s="23" t="s">
        <v>15</v>
      </c>
      <c r="F62" s="17" t="s">
        <v>10</v>
      </c>
      <c r="G62" s="26" t="s">
        <v>449</v>
      </c>
      <c r="H62" s="17" t="s">
        <v>368</v>
      </c>
      <c r="I62" s="18" t="s">
        <v>424</v>
      </c>
      <c r="J62" s="23">
        <v>0</v>
      </c>
      <c r="K62" s="49">
        <v>0</v>
      </c>
      <c r="L62" s="93">
        <v>0</v>
      </c>
      <c r="M62" s="93">
        <v>0</v>
      </c>
      <c r="N62" s="93">
        <v>0</v>
      </c>
      <c r="O62" s="93">
        <f t="shared" si="2"/>
        <v>0</v>
      </c>
      <c r="P62" s="94">
        <f t="shared" si="3"/>
        <v>0</v>
      </c>
      <c r="Q62" s="11"/>
    </row>
    <row r="63" spans="1:17" ht="15.75">
      <c r="A63" s="16">
        <v>57</v>
      </c>
      <c r="B63" s="18" t="s">
        <v>280</v>
      </c>
      <c r="C63" s="18" t="s">
        <v>281</v>
      </c>
      <c r="D63" s="18" t="s">
        <v>152</v>
      </c>
      <c r="E63" s="21" t="s">
        <v>28</v>
      </c>
      <c r="F63" s="17" t="s">
        <v>10</v>
      </c>
      <c r="G63" s="38">
        <v>40075</v>
      </c>
      <c r="H63" s="17" t="s">
        <v>272</v>
      </c>
      <c r="I63" s="18" t="s">
        <v>273</v>
      </c>
      <c r="J63" s="21">
        <v>0</v>
      </c>
      <c r="K63" s="49">
        <v>0</v>
      </c>
      <c r="L63" s="93">
        <v>0</v>
      </c>
      <c r="M63" s="93">
        <v>0</v>
      </c>
      <c r="N63" s="93">
        <v>0</v>
      </c>
      <c r="O63" s="93">
        <f t="shared" si="2"/>
        <v>0</v>
      </c>
      <c r="P63" s="94">
        <f t="shared" si="3"/>
        <v>0</v>
      </c>
      <c r="Q63" s="11"/>
    </row>
    <row r="64" spans="1:17" ht="15.75">
      <c r="A64" s="16">
        <v>58</v>
      </c>
      <c r="B64" s="16" t="s">
        <v>344</v>
      </c>
      <c r="C64" s="16" t="s">
        <v>105</v>
      </c>
      <c r="D64" s="16" t="s">
        <v>41</v>
      </c>
      <c r="E64" s="23" t="s">
        <v>28</v>
      </c>
      <c r="F64" s="17" t="s">
        <v>10</v>
      </c>
      <c r="G64" s="26">
        <v>40001</v>
      </c>
      <c r="H64" s="17" t="s">
        <v>286</v>
      </c>
      <c r="I64" s="18" t="s">
        <v>287</v>
      </c>
      <c r="J64" s="21">
        <v>0</v>
      </c>
      <c r="K64" s="49">
        <v>0</v>
      </c>
      <c r="L64" s="93">
        <v>0</v>
      </c>
      <c r="M64" s="93">
        <v>0</v>
      </c>
      <c r="N64" s="93">
        <v>0</v>
      </c>
      <c r="O64" s="93">
        <f t="shared" si="2"/>
        <v>0</v>
      </c>
      <c r="P64" s="94">
        <f t="shared" si="3"/>
        <v>0</v>
      </c>
      <c r="Q64" s="11"/>
    </row>
    <row r="65" spans="1:17" ht="15.75">
      <c r="A65" s="16">
        <v>59</v>
      </c>
      <c r="B65" s="18" t="s">
        <v>450</v>
      </c>
      <c r="C65" s="18" t="s">
        <v>451</v>
      </c>
      <c r="D65" s="18" t="s">
        <v>30</v>
      </c>
      <c r="E65" s="23" t="s">
        <v>15</v>
      </c>
      <c r="F65" s="17" t="s">
        <v>10</v>
      </c>
      <c r="G65" s="26" t="s">
        <v>452</v>
      </c>
      <c r="H65" s="17" t="s">
        <v>368</v>
      </c>
      <c r="I65" s="18" t="s">
        <v>424</v>
      </c>
      <c r="J65" s="21">
        <v>0</v>
      </c>
      <c r="K65" s="49">
        <v>0</v>
      </c>
      <c r="L65" s="93">
        <v>0</v>
      </c>
      <c r="M65" s="93">
        <v>0</v>
      </c>
      <c r="N65" s="93">
        <v>0</v>
      </c>
      <c r="O65" s="93">
        <f t="shared" si="2"/>
        <v>0</v>
      </c>
      <c r="P65" s="94">
        <f t="shared" si="3"/>
        <v>0</v>
      </c>
      <c r="Q65" s="11"/>
    </row>
    <row r="66" spans="1:17" ht="15.75">
      <c r="A66" s="16">
        <v>60</v>
      </c>
      <c r="B66" s="18" t="s">
        <v>277</v>
      </c>
      <c r="C66" s="18" t="s">
        <v>278</v>
      </c>
      <c r="D66" s="18" t="s">
        <v>279</v>
      </c>
      <c r="E66" s="21" t="s">
        <v>28</v>
      </c>
      <c r="F66" s="17" t="s">
        <v>10</v>
      </c>
      <c r="G66" s="38">
        <v>40074</v>
      </c>
      <c r="H66" s="17" t="s">
        <v>272</v>
      </c>
      <c r="I66" s="18" t="s">
        <v>273</v>
      </c>
      <c r="J66" s="21">
        <v>0</v>
      </c>
      <c r="K66" s="49">
        <v>0</v>
      </c>
      <c r="L66" s="93">
        <v>0</v>
      </c>
      <c r="M66" s="93">
        <v>0</v>
      </c>
      <c r="N66" s="93">
        <v>0</v>
      </c>
      <c r="O66" s="93">
        <f t="shared" si="2"/>
        <v>0</v>
      </c>
      <c r="P66" s="94">
        <f t="shared" si="3"/>
        <v>0</v>
      </c>
      <c r="Q66" s="11"/>
    </row>
    <row r="67" spans="1:17" ht="15.75">
      <c r="A67" s="16">
        <v>61</v>
      </c>
      <c r="B67" s="33" t="s">
        <v>425</v>
      </c>
      <c r="C67" s="16" t="s">
        <v>511</v>
      </c>
      <c r="D67" s="16" t="s">
        <v>33</v>
      </c>
      <c r="E67" s="23" t="s">
        <v>28</v>
      </c>
      <c r="F67" s="17" t="s">
        <v>10</v>
      </c>
      <c r="G67" s="58">
        <v>40152</v>
      </c>
      <c r="H67" s="16" t="s">
        <v>479</v>
      </c>
      <c r="I67" s="16" t="s">
        <v>481</v>
      </c>
      <c r="J67" s="21">
        <v>0</v>
      </c>
      <c r="K67" s="49">
        <v>0</v>
      </c>
      <c r="L67" s="93">
        <v>0</v>
      </c>
      <c r="M67" s="93">
        <v>0</v>
      </c>
      <c r="N67" s="93">
        <v>0</v>
      </c>
      <c r="O67" s="93">
        <f t="shared" si="2"/>
        <v>0</v>
      </c>
      <c r="P67" s="94">
        <f t="shared" si="3"/>
        <v>0</v>
      </c>
      <c r="Q67" s="11"/>
    </row>
    <row r="68" spans="1:17" ht="15.75">
      <c r="A68" s="16">
        <v>62</v>
      </c>
      <c r="B68" s="18" t="s">
        <v>258</v>
      </c>
      <c r="C68" s="18" t="s">
        <v>259</v>
      </c>
      <c r="D68" s="18" t="s">
        <v>201</v>
      </c>
      <c r="E68" s="21" t="s">
        <v>28</v>
      </c>
      <c r="F68" s="17" t="s">
        <v>10</v>
      </c>
      <c r="G68" s="38">
        <v>39794</v>
      </c>
      <c r="H68" s="22" t="s">
        <v>252</v>
      </c>
      <c r="I68" s="18" t="s">
        <v>253</v>
      </c>
      <c r="J68" s="24">
        <v>0</v>
      </c>
      <c r="K68" s="49">
        <v>0</v>
      </c>
      <c r="L68" s="93">
        <v>0</v>
      </c>
      <c r="M68" s="93">
        <v>0</v>
      </c>
      <c r="N68" s="93">
        <v>0</v>
      </c>
      <c r="O68" s="93">
        <f t="shared" si="2"/>
        <v>0</v>
      </c>
      <c r="P68" s="94">
        <f t="shared" si="3"/>
        <v>0</v>
      </c>
      <c r="Q68" s="11"/>
    </row>
    <row r="69" spans="1:17" ht="15.75">
      <c r="A69" s="16">
        <v>63</v>
      </c>
      <c r="B69" s="33" t="s">
        <v>516</v>
      </c>
      <c r="C69" s="16" t="s">
        <v>8</v>
      </c>
      <c r="D69" s="16" t="s">
        <v>9</v>
      </c>
      <c r="E69" s="23" t="s">
        <v>28</v>
      </c>
      <c r="F69" s="17" t="s">
        <v>10</v>
      </c>
      <c r="G69" s="39">
        <v>40229</v>
      </c>
      <c r="H69" s="16" t="s">
        <v>479</v>
      </c>
      <c r="I69" s="16" t="s">
        <v>481</v>
      </c>
      <c r="J69" s="23">
        <v>0</v>
      </c>
      <c r="K69" s="49">
        <v>0</v>
      </c>
      <c r="L69" s="93">
        <v>0</v>
      </c>
      <c r="M69" s="93">
        <v>0</v>
      </c>
      <c r="N69" s="93">
        <v>0</v>
      </c>
      <c r="O69" s="93">
        <f t="shared" si="2"/>
        <v>0</v>
      </c>
      <c r="P69" s="94">
        <f t="shared" si="3"/>
        <v>0</v>
      </c>
      <c r="Q69" s="11"/>
    </row>
    <row r="70" spans="1:17" ht="15.75">
      <c r="A70" s="16">
        <v>64</v>
      </c>
      <c r="B70" s="32" t="s">
        <v>537</v>
      </c>
      <c r="C70" s="16" t="s">
        <v>187</v>
      </c>
      <c r="D70" s="16" t="s">
        <v>420</v>
      </c>
      <c r="E70" s="23" t="s">
        <v>15</v>
      </c>
      <c r="F70" s="17" t="s">
        <v>10</v>
      </c>
      <c r="G70" s="41">
        <v>40103</v>
      </c>
      <c r="H70" s="32" t="s">
        <v>535</v>
      </c>
      <c r="I70" s="18" t="s">
        <v>531</v>
      </c>
      <c r="J70" s="24">
        <v>0</v>
      </c>
      <c r="K70" s="49">
        <v>0</v>
      </c>
      <c r="L70" s="93">
        <v>0</v>
      </c>
      <c r="M70" s="93">
        <v>0</v>
      </c>
      <c r="N70" s="93">
        <v>0</v>
      </c>
      <c r="O70" s="93">
        <f t="shared" si="2"/>
        <v>0</v>
      </c>
      <c r="P70" s="94">
        <f t="shared" si="3"/>
        <v>0</v>
      </c>
      <c r="Q70" s="11"/>
    </row>
    <row r="71" spans="1:17" ht="15.75">
      <c r="A71" s="16">
        <v>65</v>
      </c>
      <c r="B71" s="33" t="s">
        <v>513</v>
      </c>
      <c r="C71" s="16" t="s">
        <v>34</v>
      </c>
      <c r="D71" s="16" t="s">
        <v>33</v>
      </c>
      <c r="E71" s="23" t="s">
        <v>28</v>
      </c>
      <c r="F71" s="17" t="s">
        <v>10</v>
      </c>
      <c r="G71" s="58">
        <v>40273</v>
      </c>
      <c r="H71" s="17" t="s">
        <v>479</v>
      </c>
      <c r="I71" s="18" t="s">
        <v>480</v>
      </c>
      <c r="J71" s="21">
        <v>0</v>
      </c>
      <c r="K71" s="49">
        <v>0</v>
      </c>
      <c r="L71" s="93">
        <v>0</v>
      </c>
      <c r="M71" s="93">
        <v>0</v>
      </c>
      <c r="N71" s="93">
        <v>0</v>
      </c>
      <c r="O71" s="93">
        <f t="shared" ref="O71:O102" si="4">SUM(J71:N71)</f>
        <v>0</v>
      </c>
      <c r="P71" s="94">
        <f t="shared" ref="P71:P102" si="5">O71*100/50</f>
        <v>0</v>
      </c>
      <c r="Q71" s="11"/>
    </row>
    <row r="72" spans="1:17" ht="15.75">
      <c r="A72" s="16">
        <v>66</v>
      </c>
      <c r="B72" s="33" t="s">
        <v>509</v>
      </c>
      <c r="C72" s="16" t="s">
        <v>510</v>
      </c>
      <c r="D72" s="16" t="s">
        <v>103</v>
      </c>
      <c r="E72" s="23" t="s">
        <v>28</v>
      </c>
      <c r="F72" s="17" t="s">
        <v>10</v>
      </c>
      <c r="G72" s="58">
        <v>40078</v>
      </c>
      <c r="H72" s="17" t="s">
        <v>479</v>
      </c>
      <c r="I72" s="18" t="s">
        <v>480</v>
      </c>
      <c r="J72" s="31">
        <v>0</v>
      </c>
      <c r="K72" s="93">
        <v>0</v>
      </c>
      <c r="L72" s="93">
        <v>0</v>
      </c>
      <c r="M72" s="93">
        <v>0</v>
      </c>
      <c r="N72" s="93">
        <v>0</v>
      </c>
      <c r="O72" s="93">
        <f t="shared" si="4"/>
        <v>0</v>
      </c>
      <c r="P72" s="94">
        <f t="shared" si="5"/>
        <v>0</v>
      </c>
      <c r="Q72" s="81"/>
    </row>
    <row r="73" spans="1:17" ht="15.75">
      <c r="A73" s="16">
        <v>67</v>
      </c>
      <c r="B73" s="18" t="s">
        <v>229</v>
      </c>
      <c r="C73" s="18" t="s">
        <v>75</v>
      </c>
      <c r="D73" s="18" t="s">
        <v>230</v>
      </c>
      <c r="E73" s="21" t="s">
        <v>15</v>
      </c>
      <c r="F73" s="17" t="s">
        <v>10</v>
      </c>
      <c r="G73" s="38">
        <v>40049</v>
      </c>
      <c r="H73" s="17" t="s">
        <v>602</v>
      </c>
      <c r="I73" s="18" t="s">
        <v>226</v>
      </c>
      <c r="J73" s="23">
        <v>0</v>
      </c>
      <c r="K73" s="93">
        <v>0</v>
      </c>
      <c r="L73" s="93">
        <v>0</v>
      </c>
      <c r="M73" s="93">
        <v>0</v>
      </c>
      <c r="N73" s="93">
        <v>0</v>
      </c>
      <c r="O73" s="93">
        <f t="shared" si="4"/>
        <v>0</v>
      </c>
      <c r="P73" s="94">
        <f t="shared" si="5"/>
        <v>0</v>
      </c>
      <c r="Q73" s="11"/>
    </row>
    <row r="74" spans="1:17" ht="15.75">
      <c r="A74" s="51"/>
      <c r="B74" s="51"/>
      <c r="C74" s="51"/>
      <c r="D74" s="51"/>
      <c r="E74" s="54"/>
      <c r="F74" s="52"/>
      <c r="G74" s="53"/>
      <c r="H74" s="51"/>
      <c r="I74" s="51"/>
      <c r="J74" s="54"/>
      <c r="K74" s="84"/>
      <c r="L74" s="84"/>
      <c r="M74" s="84"/>
      <c r="N74" s="84"/>
      <c r="O74" s="84"/>
      <c r="P74" s="85"/>
      <c r="Q74" s="86"/>
    </row>
    <row r="75" spans="1:17" ht="15.75">
      <c r="A75" s="51"/>
      <c r="B75" s="51"/>
      <c r="C75" s="51"/>
      <c r="D75" s="51"/>
      <c r="E75" s="54"/>
      <c r="F75" s="52"/>
      <c r="G75" s="53"/>
      <c r="H75" s="51"/>
      <c r="I75" s="51"/>
      <c r="J75" s="54"/>
      <c r="K75" s="84"/>
      <c r="L75" s="84"/>
      <c r="M75" s="84"/>
      <c r="N75" s="84"/>
      <c r="O75" s="84"/>
      <c r="P75" s="85"/>
      <c r="Q75" s="86"/>
    </row>
    <row r="76" spans="1:17" ht="15.75">
      <c r="A76" s="51"/>
      <c r="B76" s="51"/>
      <c r="C76" s="51"/>
      <c r="D76" s="51"/>
      <c r="E76" s="54"/>
      <c r="F76" s="52"/>
      <c r="G76" s="53"/>
      <c r="H76" s="51"/>
      <c r="I76" s="51"/>
      <c r="J76" s="54"/>
      <c r="K76" s="84"/>
      <c r="L76" s="84"/>
      <c r="M76" s="84"/>
      <c r="N76" s="84"/>
      <c r="O76" s="84"/>
      <c r="P76" s="85"/>
      <c r="Q76" s="86"/>
    </row>
    <row r="77" spans="1:17" ht="15.75">
      <c r="F77" s="30" t="s">
        <v>581</v>
      </c>
      <c r="G77" s="30"/>
      <c r="H77" s="30"/>
    </row>
    <row r="78" spans="1:17">
      <c r="F78" s="28" t="s">
        <v>582</v>
      </c>
      <c r="G78" s="28"/>
      <c r="H78" s="28"/>
    </row>
    <row r="79" spans="1:17">
      <c r="F79" s="29" t="s">
        <v>583</v>
      </c>
      <c r="G79" s="29"/>
      <c r="H79" s="29"/>
    </row>
    <row r="80" spans="1:17">
      <c r="F80" s="29" t="s">
        <v>584</v>
      </c>
      <c r="G80" s="29"/>
      <c r="H80" s="29"/>
    </row>
    <row r="81" spans="6:8">
      <c r="F81" s="29" t="s">
        <v>585</v>
      </c>
      <c r="G81" s="29"/>
      <c r="H81" s="29"/>
    </row>
    <row r="82" spans="6:8">
      <c r="F82" s="29" t="s">
        <v>586</v>
      </c>
    </row>
    <row r="83" spans="6:8">
      <c r="F83" s="29" t="s">
        <v>587</v>
      </c>
    </row>
    <row r="84" spans="6:8">
      <c r="F84" s="29" t="s">
        <v>588</v>
      </c>
    </row>
    <row r="85" spans="6:8">
      <c r="F85" s="29" t="s">
        <v>590</v>
      </c>
    </row>
    <row r="86" spans="6:8">
      <c r="F86" s="29" t="s">
        <v>604</v>
      </c>
    </row>
    <row r="87" spans="6:8">
      <c r="F87" s="29" t="s">
        <v>589</v>
      </c>
    </row>
    <row r="88" spans="6:8">
      <c r="F88" s="29" t="s">
        <v>591</v>
      </c>
    </row>
    <row r="89" spans="6:8">
      <c r="F89" s="29" t="s">
        <v>592</v>
      </c>
    </row>
    <row r="90" spans="6:8">
      <c r="F90" s="29" t="s">
        <v>593</v>
      </c>
    </row>
    <row r="91" spans="6:8">
      <c r="F91" s="29" t="s">
        <v>594</v>
      </c>
    </row>
  </sheetData>
  <sortState ref="A7:P73">
    <sortCondition descending="1" ref="O7:O73"/>
  </sortState>
  <mergeCells count="2">
    <mergeCell ref="F1:H1"/>
    <mergeCell ref="C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73"/>
  <sheetViews>
    <sheetView workbookViewId="0">
      <selection activeCell="P7" sqref="P7"/>
    </sheetView>
  </sheetViews>
  <sheetFormatPr defaultRowHeight="15"/>
  <cols>
    <col min="1" max="1" width="4.42578125" customWidth="1"/>
    <col min="2" max="2" width="14.7109375" customWidth="1"/>
    <col min="3" max="3" width="12.140625" customWidth="1"/>
    <col min="4" max="4" width="17.85546875" customWidth="1"/>
    <col min="5" max="5" width="6.5703125" customWidth="1"/>
    <col min="6" max="6" width="11.28515625" bestFit="1" customWidth="1"/>
    <col min="7" max="7" width="13.140625" customWidth="1"/>
    <col min="8" max="8" width="29.85546875" customWidth="1"/>
    <col min="9" max="9" width="39.7109375" customWidth="1"/>
    <col min="10" max="10" width="9.42578125" bestFit="1" customWidth="1"/>
    <col min="17" max="17" width="12.42578125" customWidth="1"/>
  </cols>
  <sheetData>
    <row r="1" spans="1:17" ht="15.75">
      <c r="C1" s="42"/>
      <c r="D1" s="42"/>
      <c r="E1" s="43"/>
      <c r="F1" s="96" t="s">
        <v>566</v>
      </c>
      <c r="G1" s="96"/>
      <c r="H1" s="96"/>
      <c r="I1" s="43"/>
      <c r="J1" s="1"/>
    </row>
    <row r="2" spans="1:17" ht="15.75">
      <c r="C2" s="95" t="s">
        <v>572</v>
      </c>
      <c r="D2" s="95"/>
      <c r="E2" s="95"/>
      <c r="F2" s="95"/>
      <c r="G2" s="95"/>
      <c r="H2" s="95"/>
      <c r="I2" s="95"/>
      <c r="J2" s="2"/>
    </row>
    <row r="3" spans="1:17" ht="15.75">
      <c r="A3" s="3"/>
      <c r="B3" s="3"/>
      <c r="C3" s="3" t="s">
        <v>595</v>
      </c>
      <c r="D3" s="3" t="s">
        <v>571</v>
      </c>
      <c r="F3" s="4"/>
      <c r="G3" s="3"/>
      <c r="H3" s="3"/>
      <c r="I3" s="3" t="s">
        <v>596</v>
      </c>
      <c r="J3" s="8">
        <v>10</v>
      </c>
    </row>
    <row r="4" spans="1:17" ht="15.75">
      <c r="A4" s="5"/>
      <c r="B4" s="5"/>
      <c r="C4" s="5" t="s">
        <v>569</v>
      </c>
      <c r="D4" s="5"/>
      <c r="E4">
        <v>50</v>
      </c>
      <c r="G4" s="6"/>
      <c r="H4" s="5"/>
      <c r="I4" s="5" t="s">
        <v>570</v>
      </c>
      <c r="J4" s="5" t="s">
        <v>573</v>
      </c>
    </row>
    <row r="6" spans="1:17" ht="39" customHeight="1">
      <c r="A6" s="9" t="s">
        <v>565</v>
      </c>
      <c r="B6" s="10" t="s">
        <v>0</v>
      </c>
      <c r="C6" s="10" t="s">
        <v>1</v>
      </c>
      <c r="D6" s="10" t="s">
        <v>2</v>
      </c>
      <c r="E6" s="10" t="s">
        <v>3</v>
      </c>
      <c r="F6" s="10" t="s">
        <v>4</v>
      </c>
      <c r="G6" s="10" t="s">
        <v>5</v>
      </c>
      <c r="H6" s="10" t="s">
        <v>6</v>
      </c>
      <c r="I6" s="10" t="s">
        <v>7</v>
      </c>
      <c r="J6" s="27" t="s">
        <v>574</v>
      </c>
      <c r="K6" s="27" t="s">
        <v>575</v>
      </c>
      <c r="L6" s="27" t="s">
        <v>576</v>
      </c>
      <c r="M6" s="27" t="s">
        <v>577</v>
      </c>
      <c r="N6" s="27" t="s">
        <v>599</v>
      </c>
      <c r="O6" s="13" t="s">
        <v>580</v>
      </c>
      <c r="P6" s="14" t="s">
        <v>578</v>
      </c>
      <c r="Q6" s="15" t="s">
        <v>579</v>
      </c>
    </row>
    <row r="7" spans="1:17" ht="15.75">
      <c r="A7" s="63">
        <v>1</v>
      </c>
      <c r="B7" s="63" t="s">
        <v>360</v>
      </c>
      <c r="C7" s="63" t="s">
        <v>24</v>
      </c>
      <c r="D7" s="63" t="s">
        <v>361</v>
      </c>
      <c r="E7" s="71" t="s">
        <v>15</v>
      </c>
      <c r="F7" s="66" t="s">
        <v>10</v>
      </c>
      <c r="G7" s="82">
        <v>40176</v>
      </c>
      <c r="H7" s="64" t="s">
        <v>286</v>
      </c>
      <c r="I7" s="63" t="s">
        <v>302</v>
      </c>
      <c r="J7" s="65">
        <v>1</v>
      </c>
      <c r="K7" s="70">
        <v>10</v>
      </c>
      <c r="L7" s="70">
        <v>10</v>
      </c>
      <c r="M7" s="70">
        <v>0</v>
      </c>
      <c r="N7" s="70">
        <v>10</v>
      </c>
      <c r="O7" s="70">
        <f t="shared" ref="O7:O38" si="0">SUM(J7:N7)</f>
        <v>31</v>
      </c>
      <c r="P7" s="70">
        <f t="shared" ref="P7:P38" si="1">O7*100/50</f>
        <v>62</v>
      </c>
      <c r="Q7" s="70" t="s">
        <v>620</v>
      </c>
    </row>
    <row r="8" spans="1:17" ht="15.75">
      <c r="A8" s="63">
        <v>2</v>
      </c>
      <c r="B8" s="68" t="s">
        <v>60</v>
      </c>
      <c r="C8" s="63" t="s">
        <v>40</v>
      </c>
      <c r="D8" s="63" t="s">
        <v>455</v>
      </c>
      <c r="E8" s="71" t="s">
        <v>28</v>
      </c>
      <c r="F8" s="66" t="s">
        <v>10</v>
      </c>
      <c r="G8" s="72">
        <v>40004</v>
      </c>
      <c r="H8" s="64" t="s">
        <v>368</v>
      </c>
      <c r="I8" s="68" t="s">
        <v>369</v>
      </c>
      <c r="J8" s="65">
        <v>10</v>
      </c>
      <c r="K8" s="70">
        <v>10</v>
      </c>
      <c r="L8" s="70">
        <v>4</v>
      </c>
      <c r="M8" s="70">
        <v>1</v>
      </c>
      <c r="N8" s="70">
        <v>0</v>
      </c>
      <c r="O8" s="70">
        <f t="shared" si="0"/>
        <v>25</v>
      </c>
      <c r="P8" s="70">
        <f t="shared" si="1"/>
        <v>50</v>
      </c>
      <c r="Q8" s="70" t="s">
        <v>621</v>
      </c>
    </row>
    <row r="9" spans="1:17" ht="15.75">
      <c r="A9" s="16">
        <v>3</v>
      </c>
      <c r="B9" s="32" t="s">
        <v>561</v>
      </c>
      <c r="C9" s="32" t="s">
        <v>362</v>
      </c>
      <c r="D9" s="32" t="s">
        <v>12</v>
      </c>
      <c r="E9" s="35" t="s">
        <v>28</v>
      </c>
      <c r="F9" s="20" t="s">
        <v>10</v>
      </c>
      <c r="G9" s="26">
        <v>39717</v>
      </c>
      <c r="H9" s="16" t="s">
        <v>286</v>
      </c>
      <c r="I9" s="16" t="s">
        <v>287</v>
      </c>
      <c r="J9" s="21">
        <v>1</v>
      </c>
      <c r="K9" s="12">
        <v>1</v>
      </c>
      <c r="L9" s="12">
        <v>2</v>
      </c>
      <c r="M9" s="12">
        <v>8</v>
      </c>
      <c r="N9" s="12">
        <v>10</v>
      </c>
      <c r="O9" s="12">
        <f t="shared" si="0"/>
        <v>22</v>
      </c>
      <c r="P9" s="12">
        <f t="shared" si="1"/>
        <v>44</v>
      </c>
      <c r="Q9" s="12"/>
    </row>
    <row r="10" spans="1:17" ht="15.75">
      <c r="A10" s="16">
        <v>4</v>
      </c>
      <c r="B10" s="16" t="s">
        <v>45</v>
      </c>
      <c r="C10" s="16" t="s">
        <v>46</v>
      </c>
      <c r="D10" s="16" t="s">
        <v>47</v>
      </c>
      <c r="E10" s="23" t="s">
        <v>15</v>
      </c>
      <c r="F10" s="20" t="s">
        <v>10</v>
      </c>
      <c r="G10" s="26">
        <v>39912</v>
      </c>
      <c r="H10" s="17" t="s">
        <v>16</v>
      </c>
      <c r="I10" s="18" t="s">
        <v>17</v>
      </c>
      <c r="J10" s="21">
        <v>10</v>
      </c>
      <c r="K10" s="12">
        <v>9</v>
      </c>
      <c r="L10" s="12">
        <v>1</v>
      </c>
      <c r="M10" s="12">
        <v>2</v>
      </c>
      <c r="N10" s="12">
        <v>0</v>
      </c>
      <c r="O10" s="12">
        <f t="shared" si="0"/>
        <v>22</v>
      </c>
      <c r="P10" s="12">
        <f t="shared" si="1"/>
        <v>44</v>
      </c>
      <c r="Q10" s="12"/>
    </row>
    <row r="11" spans="1:17" ht="15.75">
      <c r="A11" s="16">
        <v>5</v>
      </c>
      <c r="B11" s="33" t="s">
        <v>518</v>
      </c>
      <c r="C11" s="33" t="s">
        <v>519</v>
      </c>
      <c r="D11" s="33" t="s">
        <v>520</v>
      </c>
      <c r="E11" s="35" t="s">
        <v>28</v>
      </c>
      <c r="F11" s="20" t="s">
        <v>10</v>
      </c>
      <c r="G11" s="47">
        <v>39624</v>
      </c>
      <c r="H11" s="16" t="s">
        <v>479</v>
      </c>
      <c r="I11" s="16" t="s">
        <v>481</v>
      </c>
      <c r="J11" s="21">
        <v>0</v>
      </c>
      <c r="K11" s="12">
        <v>0</v>
      </c>
      <c r="L11" s="12">
        <v>8</v>
      </c>
      <c r="M11" s="12">
        <v>3</v>
      </c>
      <c r="N11" s="12">
        <v>10</v>
      </c>
      <c r="O11" s="12">
        <f t="shared" si="0"/>
        <v>21</v>
      </c>
      <c r="P11" s="12">
        <f t="shared" si="1"/>
        <v>42</v>
      </c>
      <c r="Q11" s="12"/>
    </row>
    <row r="12" spans="1:17" ht="15.75">
      <c r="A12" s="16">
        <v>6</v>
      </c>
      <c r="B12" s="33" t="s">
        <v>464</v>
      </c>
      <c r="C12" s="16" t="s">
        <v>151</v>
      </c>
      <c r="D12" s="16" t="s">
        <v>55</v>
      </c>
      <c r="E12" s="23" t="s">
        <v>28</v>
      </c>
      <c r="F12" s="20" t="s">
        <v>10</v>
      </c>
      <c r="G12" s="39">
        <v>39737</v>
      </c>
      <c r="H12" s="16" t="s">
        <v>479</v>
      </c>
      <c r="I12" s="16" t="s">
        <v>481</v>
      </c>
      <c r="J12" s="21">
        <v>10</v>
      </c>
      <c r="K12" s="12">
        <v>0</v>
      </c>
      <c r="L12" s="12">
        <v>0</v>
      </c>
      <c r="M12" s="12">
        <v>10</v>
      </c>
      <c r="N12" s="12">
        <v>0</v>
      </c>
      <c r="O12" s="12">
        <f t="shared" si="0"/>
        <v>20</v>
      </c>
      <c r="P12" s="12">
        <f t="shared" si="1"/>
        <v>40</v>
      </c>
      <c r="Q12" s="12"/>
    </row>
    <row r="13" spans="1:17" ht="15.75">
      <c r="A13" s="16">
        <v>7</v>
      </c>
      <c r="B13" s="16" t="s">
        <v>212</v>
      </c>
      <c r="C13" s="16" t="s">
        <v>206</v>
      </c>
      <c r="D13" s="16" t="s">
        <v>9</v>
      </c>
      <c r="E13" s="23" t="s">
        <v>28</v>
      </c>
      <c r="F13" s="20" t="s">
        <v>10</v>
      </c>
      <c r="G13" s="26">
        <v>39657</v>
      </c>
      <c r="H13" s="16" t="s">
        <v>162</v>
      </c>
      <c r="I13" s="16" t="s">
        <v>207</v>
      </c>
      <c r="J13" s="25">
        <v>10</v>
      </c>
      <c r="K13" s="12">
        <v>0</v>
      </c>
      <c r="L13" s="12">
        <v>8</v>
      </c>
      <c r="M13" s="12">
        <v>0</v>
      </c>
      <c r="N13" s="12">
        <v>0</v>
      </c>
      <c r="O13" s="12">
        <f t="shared" si="0"/>
        <v>18</v>
      </c>
      <c r="P13" s="12">
        <f t="shared" si="1"/>
        <v>36</v>
      </c>
      <c r="Q13" s="12"/>
    </row>
    <row r="14" spans="1:17" ht="15.75">
      <c r="A14" s="16">
        <v>8</v>
      </c>
      <c r="B14" s="16" t="s">
        <v>357</v>
      </c>
      <c r="C14" s="16" t="s">
        <v>59</v>
      </c>
      <c r="D14" s="16" t="s">
        <v>358</v>
      </c>
      <c r="E14" s="23" t="s">
        <v>28</v>
      </c>
      <c r="F14" s="20" t="s">
        <v>10</v>
      </c>
      <c r="G14" s="26">
        <v>39709</v>
      </c>
      <c r="H14" s="17" t="s">
        <v>286</v>
      </c>
      <c r="I14" s="18" t="s">
        <v>287</v>
      </c>
      <c r="J14" s="23">
        <v>1</v>
      </c>
      <c r="K14" s="12">
        <v>4</v>
      </c>
      <c r="L14" s="12">
        <v>0</v>
      </c>
      <c r="M14" s="12">
        <v>8</v>
      </c>
      <c r="N14" s="12">
        <v>2</v>
      </c>
      <c r="O14" s="12">
        <f t="shared" si="0"/>
        <v>15</v>
      </c>
      <c r="P14" s="12">
        <f t="shared" si="1"/>
        <v>30</v>
      </c>
      <c r="Q14" s="12"/>
    </row>
    <row r="15" spans="1:17" ht="15.75">
      <c r="A15" s="16">
        <v>9</v>
      </c>
      <c r="B15" s="16" t="s">
        <v>48</v>
      </c>
      <c r="C15" s="16" t="s">
        <v>49</v>
      </c>
      <c r="D15" s="16" t="s">
        <v>50</v>
      </c>
      <c r="E15" s="23" t="s">
        <v>15</v>
      </c>
      <c r="F15" s="20" t="s">
        <v>10</v>
      </c>
      <c r="G15" s="26">
        <v>39688</v>
      </c>
      <c r="H15" s="17" t="s">
        <v>16</v>
      </c>
      <c r="I15" s="16" t="s">
        <v>17</v>
      </c>
      <c r="J15" s="21">
        <v>8</v>
      </c>
      <c r="K15" s="12">
        <v>0</v>
      </c>
      <c r="L15" s="12">
        <v>1</v>
      </c>
      <c r="M15" s="12">
        <v>2</v>
      </c>
      <c r="N15" s="12">
        <v>3</v>
      </c>
      <c r="O15" s="12">
        <f t="shared" si="0"/>
        <v>14</v>
      </c>
      <c r="P15" s="12">
        <f t="shared" si="1"/>
        <v>28</v>
      </c>
      <c r="Q15" s="12"/>
    </row>
    <row r="16" spans="1:17" ht="15.75">
      <c r="A16" s="16">
        <v>10</v>
      </c>
      <c r="B16" s="33" t="s">
        <v>60</v>
      </c>
      <c r="C16" s="16" t="s">
        <v>517</v>
      </c>
      <c r="D16" s="16" t="s">
        <v>33</v>
      </c>
      <c r="E16" s="23" t="s">
        <v>28</v>
      </c>
      <c r="F16" s="20" t="s">
        <v>10</v>
      </c>
      <c r="G16" s="58">
        <v>39637</v>
      </c>
      <c r="H16" s="16" t="s">
        <v>479</v>
      </c>
      <c r="I16" s="16" t="s">
        <v>481</v>
      </c>
      <c r="J16" s="21">
        <v>10</v>
      </c>
      <c r="K16" s="12">
        <v>0</v>
      </c>
      <c r="L16" s="12">
        <v>2</v>
      </c>
      <c r="M16" s="12">
        <v>2</v>
      </c>
      <c r="N16" s="12">
        <v>0</v>
      </c>
      <c r="O16" s="12">
        <f t="shared" si="0"/>
        <v>14</v>
      </c>
      <c r="P16" s="12">
        <f t="shared" si="1"/>
        <v>28</v>
      </c>
      <c r="Q16" s="12"/>
    </row>
    <row r="17" spans="1:17" ht="15.75">
      <c r="A17" s="16">
        <v>11</v>
      </c>
      <c r="B17" s="32" t="s">
        <v>363</v>
      </c>
      <c r="C17" s="32" t="s">
        <v>228</v>
      </c>
      <c r="D17" s="32" t="s">
        <v>364</v>
      </c>
      <c r="E17" s="35" t="s">
        <v>15</v>
      </c>
      <c r="F17" s="20" t="s">
        <v>10</v>
      </c>
      <c r="G17" s="26">
        <v>39749</v>
      </c>
      <c r="H17" s="16" t="s">
        <v>286</v>
      </c>
      <c r="I17" s="16" t="s">
        <v>287</v>
      </c>
      <c r="J17" s="35">
        <v>0</v>
      </c>
      <c r="K17" s="12">
        <v>0</v>
      </c>
      <c r="L17" s="12">
        <v>0</v>
      </c>
      <c r="M17" s="12">
        <v>8</v>
      </c>
      <c r="N17" s="12">
        <v>4</v>
      </c>
      <c r="O17" s="12">
        <f t="shared" si="0"/>
        <v>12</v>
      </c>
      <c r="P17" s="12">
        <f t="shared" si="1"/>
        <v>24</v>
      </c>
      <c r="Q17" s="12"/>
    </row>
    <row r="18" spans="1:17" ht="15.75">
      <c r="A18" s="16">
        <v>12</v>
      </c>
      <c r="B18" s="18" t="s">
        <v>234</v>
      </c>
      <c r="C18" s="18" t="s">
        <v>126</v>
      </c>
      <c r="D18" s="18" t="s">
        <v>22</v>
      </c>
      <c r="E18" s="21" t="s">
        <v>15</v>
      </c>
      <c r="F18" s="20" t="s">
        <v>10</v>
      </c>
      <c r="G18" s="38">
        <v>39880</v>
      </c>
      <c r="H18" s="17" t="s">
        <v>216</v>
      </c>
      <c r="I18" s="18" t="s">
        <v>217</v>
      </c>
      <c r="J18" s="35">
        <v>0</v>
      </c>
      <c r="K18" s="12">
        <v>0</v>
      </c>
      <c r="L18" s="12">
        <v>10</v>
      </c>
      <c r="M18" s="12">
        <v>0</v>
      </c>
      <c r="N18" s="12">
        <v>0</v>
      </c>
      <c r="O18" s="12">
        <f t="shared" si="0"/>
        <v>10</v>
      </c>
      <c r="P18" s="12">
        <f t="shared" si="1"/>
        <v>20</v>
      </c>
      <c r="Q18" s="12"/>
    </row>
    <row r="19" spans="1:17" ht="15.75">
      <c r="A19" s="16">
        <v>13</v>
      </c>
      <c r="B19" s="32" t="s">
        <v>559</v>
      </c>
      <c r="C19" s="32" t="s">
        <v>560</v>
      </c>
      <c r="D19" s="32" t="s">
        <v>410</v>
      </c>
      <c r="E19" s="35" t="s">
        <v>15</v>
      </c>
      <c r="F19" s="20" t="s">
        <v>10</v>
      </c>
      <c r="G19" s="26">
        <v>39652</v>
      </c>
      <c r="H19" s="16" t="s">
        <v>286</v>
      </c>
      <c r="I19" s="16" t="s">
        <v>287</v>
      </c>
      <c r="J19" s="21">
        <v>1</v>
      </c>
      <c r="K19" s="12">
        <v>0</v>
      </c>
      <c r="L19" s="12">
        <v>1</v>
      </c>
      <c r="M19" s="12">
        <v>3</v>
      </c>
      <c r="N19" s="12">
        <v>4</v>
      </c>
      <c r="O19" s="12">
        <f t="shared" si="0"/>
        <v>9</v>
      </c>
      <c r="P19" s="12">
        <f t="shared" si="1"/>
        <v>18</v>
      </c>
      <c r="Q19" s="12"/>
    </row>
    <row r="20" spans="1:17" ht="15.75">
      <c r="A20" s="16">
        <v>14</v>
      </c>
      <c r="B20" s="32" t="s">
        <v>557</v>
      </c>
      <c r="C20" s="32" t="s">
        <v>204</v>
      </c>
      <c r="D20" s="32" t="s">
        <v>210</v>
      </c>
      <c r="E20" s="35" t="s">
        <v>28</v>
      </c>
      <c r="F20" s="20" t="s">
        <v>10</v>
      </c>
      <c r="G20" s="26">
        <v>39760</v>
      </c>
      <c r="H20" s="16" t="s">
        <v>286</v>
      </c>
      <c r="I20" s="16" t="s">
        <v>558</v>
      </c>
      <c r="J20" s="21">
        <v>0</v>
      </c>
      <c r="K20" s="12">
        <v>0</v>
      </c>
      <c r="L20" s="12">
        <v>0</v>
      </c>
      <c r="M20" s="12">
        <v>8</v>
      </c>
      <c r="N20" s="12">
        <v>0</v>
      </c>
      <c r="O20" s="12">
        <f t="shared" si="0"/>
        <v>8</v>
      </c>
      <c r="P20" s="12">
        <f t="shared" si="1"/>
        <v>16</v>
      </c>
      <c r="Q20" s="12"/>
    </row>
    <row r="21" spans="1:17" ht="15.75">
      <c r="A21" s="16">
        <v>15</v>
      </c>
      <c r="B21" s="16" t="s">
        <v>268</v>
      </c>
      <c r="C21" s="16" t="s">
        <v>269</v>
      </c>
      <c r="D21" s="16" t="s">
        <v>270</v>
      </c>
      <c r="E21" s="23" t="s">
        <v>28</v>
      </c>
      <c r="F21" s="20" t="s">
        <v>10</v>
      </c>
      <c r="G21" s="26">
        <v>39452</v>
      </c>
      <c r="H21" s="17" t="s">
        <v>264</v>
      </c>
      <c r="I21" s="18" t="s">
        <v>265</v>
      </c>
      <c r="J21" s="21">
        <v>7</v>
      </c>
      <c r="K21" s="12">
        <v>0</v>
      </c>
      <c r="L21" s="12">
        <v>1</v>
      </c>
      <c r="M21" s="12">
        <v>0</v>
      </c>
      <c r="N21" s="12">
        <v>0</v>
      </c>
      <c r="O21" s="12">
        <f t="shared" si="0"/>
        <v>8</v>
      </c>
      <c r="P21" s="12">
        <f t="shared" si="1"/>
        <v>16</v>
      </c>
      <c r="Q21" s="12"/>
    </row>
    <row r="22" spans="1:17" ht="15.75">
      <c r="A22" s="16">
        <v>16</v>
      </c>
      <c r="B22" s="18" t="s">
        <v>462</v>
      </c>
      <c r="C22" s="18" t="s">
        <v>463</v>
      </c>
      <c r="D22" s="18" t="s">
        <v>148</v>
      </c>
      <c r="E22" s="35" t="s">
        <v>28</v>
      </c>
      <c r="F22" s="20" t="s">
        <v>10</v>
      </c>
      <c r="G22" s="26">
        <v>39692</v>
      </c>
      <c r="H22" s="17" t="s">
        <v>368</v>
      </c>
      <c r="I22" s="18" t="s">
        <v>369</v>
      </c>
      <c r="J22" s="35">
        <v>1</v>
      </c>
      <c r="K22" s="12">
        <v>0</v>
      </c>
      <c r="L22" s="12">
        <v>7</v>
      </c>
      <c r="M22" s="12">
        <v>0</v>
      </c>
      <c r="N22" s="12">
        <v>0</v>
      </c>
      <c r="O22" s="12">
        <f t="shared" si="0"/>
        <v>8</v>
      </c>
      <c r="P22" s="12">
        <f t="shared" si="1"/>
        <v>16</v>
      </c>
      <c r="Q22" s="12"/>
    </row>
    <row r="23" spans="1:17" ht="15.75">
      <c r="A23" s="16">
        <v>17</v>
      </c>
      <c r="B23" s="32" t="s">
        <v>359</v>
      </c>
      <c r="C23" s="32" t="s">
        <v>199</v>
      </c>
      <c r="D23" s="32" t="s">
        <v>112</v>
      </c>
      <c r="E23" s="35" t="s">
        <v>28</v>
      </c>
      <c r="F23" s="20" t="s">
        <v>10</v>
      </c>
      <c r="G23" s="26">
        <v>39700</v>
      </c>
      <c r="H23" s="16" t="s">
        <v>286</v>
      </c>
      <c r="I23" s="16" t="s">
        <v>287</v>
      </c>
      <c r="J23" s="24">
        <v>1</v>
      </c>
      <c r="K23" s="12">
        <v>1</v>
      </c>
      <c r="L23" s="12">
        <v>2</v>
      </c>
      <c r="M23" s="12">
        <v>2</v>
      </c>
      <c r="N23" s="12">
        <v>1</v>
      </c>
      <c r="O23" s="12">
        <f t="shared" si="0"/>
        <v>7</v>
      </c>
      <c r="P23" s="12">
        <f t="shared" si="1"/>
        <v>14</v>
      </c>
      <c r="Q23" s="12"/>
    </row>
    <row r="24" spans="1:17" ht="15.75">
      <c r="A24" s="16">
        <v>18</v>
      </c>
      <c r="B24" s="32" t="s">
        <v>318</v>
      </c>
      <c r="C24" s="32" t="s">
        <v>206</v>
      </c>
      <c r="D24" s="32" t="s">
        <v>346</v>
      </c>
      <c r="E24" s="35" t="s">
        <v>28</v>
      </c>
      <c r="F24" s="20" t="s">
        <v>10</v>
      </c>
      <c r="G24" s="26">
        <v>39743</v>
      </c>
      <c r="H24" s="16" t="s">
        <v>286</v>
      </c>
      <c r="I24" s="16" t="s">
        <v>287</v>
      </c>
      <c r="J24" s="21">
        <v>1</v>
      </c>
      <c r="K24" s="12">
        <v>1</v>
      </c>
      <c r="L24" s="12">
        <v>1</v>
      </c>
      <c r="M24" s="12">
        <v>2</v>
      </c>
      <c r="N24" s="12">
        <v>1</v>
      </c>
      <c r="O24" s="12">
        <f t="shared" si="0"/>
        <v>6</v>
      </c>
      <c r="P24" s="12">
        <f t="shared" si="1"/>
        <v>12</v>
      </c>
      <c r="Q24" s="12"/>
    </row>
    <row r="25" spans="1:17" ht="15.75">
      <c r="A25" s="16">
        <v>19</v>
      </c>
      <c r="B25" s="33" t="s">
        <v>522</v>
      </c>
      <c r="C25" s="33" t="s">
        <v>134</v>
      </c>
      <c r="D25" s="33" t="s">
        <v>136</v>
      </c>
      <c r="E25" s="35" t="s">
        <v>28</v>
      </c>
      <c r="F25" s="20" t="s">
        <v>10</v>
      </c>
      <c r="G25" s="47">
        <v>39731</v>
      </c>
      <c r="H25" s="16" t="s">
        <v>479</v>
      </c>
      <c r="I25" s="16" t="s">
        <v>481</v>
      </c>
      <c r="J25" s="23">
        <v>0</v>
      </c>
      <c r="K25" s="12">
        <v>0</v>
      </c>
      <c r="L25" s="12">
        <v>6</v>
      </c>
      <c r="M25" s="12">
        <v>0</v>
      </c>
      <c r="N25" s="12">
        <v>0</v>
      </c>
      <c r="O25" s="12">
        <f t="shared" si="0"/>
        <v>6</v>
      </c>
      <c r="P25" s="12">
        <f t="shared" si="1"/>
        <v>12</v>
      </c>
      <c r="Q25" s="12"/>
    </row>
    <row r="26" spans="1:17" ht="15.75">
      <c r="A26" s="16">
        <v>20</v>
      </c>
      <c r="B26" s="16" t="s">
        <v>349</v>
      </c>
      <c r="C26" s="16" t="s">
        <v>110</v>
      </c>
      <c r="D26" s="16" t="s">
        <v>62</v>
      </c>
      <c r="E26" s="23" t="s">
        <v>28</v>
      </c>
      <c r="F26" s="20" t="s">
        <v>10</v>
      </c>
      <c r="G26" s="26">
        <v>39645</v>
      </c>
      <c r="H26" s="17" t="s">
        <v>286</v>
      </c>
      <c r="I26" s="16" t="s">
        <v>302</v>
      </c>
      <c r="J26" s="23">
        <v>0</v>
      </c>
      <c r="K26" s="12">
        <v>1</v>
      </c>
      <c r="L26" s="12">
        <v>1</v>
      </c>
      <c r="M26" s="12">
        <v>1</v>
      </c>
      <c r="N26" s="12">
        <v>2</v>
      </c>
      <c r="O26" s="12">
        <f t="shared" si="0"/>
        <v>5</v>
      </c>
      <c r="P26" s="12">
        <f t="shared" si="1"/>
        <v>10</v>
      </c>
      <c r="Q26" s="12"/>
    </row>
    <row r="27" spans="1:17" ht="15.75">
      <c r="A27" s="16">
        <v>21</v>
      </c>
      <c r="B27" s="16" t="s">
        <v>350</v>
      </c>
      <c r="C27" s="16" t="s">
        <v>91</v>
      </c>
      <c r="D27" s="16" t="s">
        <v>351</v>
      </c>
      <c r="E27" s="23" t="s">
        <v>15</v>
      </c>
      <c r="F27" s="20" t="s">
        <v>10</v>
      </c>
      <c r="G27" s="26">
        <v>39542</v>
      </c>
      <c r="H27" s="17" t="s">
        <v>286</v>
      </c>
      <c r="I27" s="16" t="s">
        <v>302</v>
      </c>
      <c r="J27" s="35">
        <v>0</v>
      </c>
      <c r="K27" s="12">
        <v>1</v>
      </c>
      <c r="L27" s="12">
        <v>1</v>
      </c>
      <c r="M27" s="12">
        <v>3</v>
      </c>
      <c r="N27" s="12">
        <v>0</v>
      </c>
      <c r="O27" s="12">
        <f t="shared" si="0"/>
        <v>5</v>
      </c>
      <c r="P27" s="12">
        <f t="shared" si="1"/>
        <v>10</v>
      </c>
      <c r="Q27" s="12"/>
    </row>
    <row r="28" spans="1:17" ht="15.75">
      <c r="A28" s="16">
        <v>22</v>
      </c>
      <c r="B28" s="16" t="s">
        <v>355</v>
      </c>
      <c r="C28" s="16" t="s">
        <v>356</v>
      </c>
      <c r="D28" s="16" t="s">
        <v>53</v>
      </c>
      <c r="E28" s="23" t="s">
        <v>28</v>
      </c>
      <c r="F28" s="20" t="s">
        <v>10</v>
      </c>
      <c r="G28" s="26">
        <v>39772</v>
      </c>
      <c r="H28" s="17" t="s">
        <v>286</v>
      </c>
      <c r="I28" s="16" t="s">
        <v>302</v>
      </c>
      <c r="J28" s="23">
        <v>0</v>
      </c>
      <c r="K28" s="12">
        <v>0</v>
      </c>
      <c r="L28" s="12">
        <v>1</v>
      </c>
      <c r="M28" s="12">
        <v>2</v>
      </c>
      <c r="N28" s="12">
        <v>0</v>
      </c>
      <c r="O28" s="12">
        <f t="shared" si="0"/>
        <v>3</v>
      </c>
      <c r="P28" s="12">
        <f t="shared" si="1"/>
        <v>6</v>
      </c>
      <c r="Q28" s="12"/>
    </row>
    <row r="29" spans="1:17" ht="15.75">
      <c r="A29" s="16">
        <v>23</v>
      </c>
      <c r="B29" s="16" t="s">
        <v>138</v>
      </c>
      <c r="C29" s="18" t="s">
        <v>139</v>
      </c>
      <c r="D29" s="18" t="s">
        <v>71</v>
      </c>
      <c r="E29" s="21" t="s">
        <v>15</v>
      </c>
      <c r="F29" s="20" t="s">
        <v>10</v>
      </c>
      <c r="G29" s="26">
        <v>39711</v>
      </c>
      <c r="H29" s="17" t="s">
        <v>115</v>
      </c>
      <c r="I29" s="18" t="s">
        <v>116</v>
      </c>
      <c r="J29" s="21">
        <v>0</v>
      </c>
      <c r="K29" s="12">
        <v>0</v>
      </c>
      <c r="L29" s="12">
        <v>3</v>
      </c>
      <c r="M29" s="12">
        <v>0</v>
      </c>
      <c r="N29" s="12">
        <v>0</v>
      </c>
      <c r="O29" s="12">
        <f t="shared" si="0"/>
        <v>3</v>
      </c>
      <c r="P29" s="12">
        <f t="shared" si="1"/>
        <v>6</v>
      </c>
      <c r="Q29" s="12"/>
    </row>
    <row r="30" spans="1:17" ht="15.75">
      <c r="A30" s="16">
        <v>24</v>
      </c>
      <c r="B30" s="18" t="s">
        <v>39</v>
      </c>
      <c r="C30" s="18" t="s">
        <v>40</v>
      </c>
      <c r="D30" s="18" t="s">
        <v>41</v>
      </c>
      <c r="E30" s="21" t="s">
        <v>28</v>
      </c>
      <c r="F30" s="20" t="s">
        <v>10</v>
      </c>
      <c r="G30" s="38">
        <v>39701</v>
      </c>
      <c r="H30" s="17" t="s">
        <v>16</v>
      </c>
      <c r="I30" s="18" t="s">
        <v>17</v>
      </c>
      <c r="J30" s="21">
        <v>0</v>
      </c>
      <c r="K30" s="12">
        <v>0</v>
      </c>
      <c r="L30" s="12">
        <v>1</v>
      </c>
      <c r="M30" s="12">
        <v>1</v>
      </c>
      <c r="N30" s="12">
        <v>1</v>
      </c>
      <c r="O30" s="12">
        <f t="shared" si="0"/>
        <v>3</v>
      </c>
      <c r="P30" s="12">
        <f t="shared" si="1"/>
        <v>6</v>
      </c>
      <c r="Q30" s="12"/>
    </row>
    <row r="31" spans="1:17" ht="15.75">
      <c r="A31" s="16">
        <v>25</v>
      </c>
      <c r="B31" s="16" t="s">
        <v>51</v>
      </c>
      <c r="C31" s="16" t="s">
        <v>315</v>
      </c>
      <c r="D31" s="16" t="s">
        <v>335</v>
      </c>
      <c r="E31" s="23" t="s">
        <v>28</v>
      </c>
      <c r="F31" s="20" t="s">
        <v>10</v>
      </c>
      <c r="G31" s="26">
        <v>39929</v>
      </c>
      <c r="H31" s="17" t="s">
        <v>286</v>
      </c>
      <c r="I31" s="16" t="s">
        <v>302</v>
      </c>
      <c r="J31" s="21">
        <v>0</v>
      </c>
      <c r="K31" s="12">
        <v>0</v>
      </c>
      <c r="L31" s="12">
        <v>0</v>
      </c>
      <c r="M31" s="12">
        <v>2</v>
      </c>
      <c r="N31" s="12">
        <v>1</v>
      </c>
      <c r="O31" s="12">
        <f t="shared" si="0"/>
        <v>3</v>
      </c>
      <c r="P31" s="12">
        <f t="shared" si="1"/>
        <v>6</v>
      </c>
      <c r="Q31" s="12"/>
    </row>
    <row r="32" spans="1:17" ht="15.75">
      <c r="A32" s="16">
        <v>26</v>
      </c>
      <c r="B32" s="16" t="s">
        <v>42</v>
      </c>
      <c r="C32" s="16" t="s">
        <v>43</v>
      </c>
      <c r="D32" s="16" t="s">
        <v>44</v>
      </c>
      <c r="E32" s="23" t="s">
        <v>28</v>
      </c>
      <c r="F32" s="20" t="s">
        <v>10</v>
      </c>
      <c r="G32" s="26">
        <v>39801</v>
      </c>
      <c r="H32" s="17" t="s">
        <v>16</v>
      </c>
      <c r="I32" s="18" t="s">
        <v>17</v>
      </c>
      <c r="J32" s="35">
        <v>0</v>
      </c>
      <c r="K32" s="12">
        <v>0</v>
      </c>
      <c r="L32" s="12">
        <v>1</v>
      </c>
      <c r="M32" s="12">
        <v>2</v>
      </c>
      <c r="N32" s="12">
        <v>0</v>
      </c>
      <c r="O32" s="12">
        <f t="shared" si="0"/>
        <v>3</v>
      </c>
      <c r="P32" s="12">
        <f t="shared" si="1"/>
        <v>6</v>
      </c>
      <c r="Q32" s="12"/>
    </row>
    <row r="33" spans="1:17" ht="15.75">
      <c r="A33" s="16">
        <v>27</v>
      </c>
      <c r="B33" s="16" t="s">
        <v>352</v>
      </c>
      <c r="C33" s="16" t="s">
        <v>353</v>
      </c>
      <c r="D33" s="16" t="s">
        <v>9</v>
      </c>
      <c r="E33" s="23" t="s">
        <v>28</v>
      </c>
      <c r="F33" s="20" t="s">
        <v>10</v>
      </c>
      <c r="G33" s="26">
        <v>40057</v>
      </c>
      <c r="H33" s="17" t="s">
        <v>286</v>
      </c>
      <c r="I33" s="16" t="s">
        <v>302</v>
      </c>
      <c r="J33" s="21">
        <v>0</v>
      </c>
      <c r="K33" s="12">
        <v>0</v>
      </c>
      <c r="L33" s="12">
        <v>0</v>
      </c>
      <c r="M33" s="12">
        <v>2</v>
      </c>
      <c r="N33" s="12">
        <v>0</v>
      </c>
      <c r="O33" s="12">
        <f t="shared" si="0"/>
        <v>2</v>
      </c>
      <c r="P33" s="12">
        <f t="shared" si="1"/>
        <v>4</v>
      </c>
      <c r="Q33" s="12"/>
    </row>
    <row r="34" spans="1:17" ht="15.75">
      <c r="A34" s="16">
        <v>28</v>
      </c>
      <c r="B34" s="16" t="s">
        <v>347</v>
      </c>
      <c r="C34" s="16" t="s">
        <v>348</v>
      </c>
      <c r="D34" s="16" t="s">
        <v>136</v>
      </c>
      <c r="E34" s="23" t="s">
        <v>28</v>
      </c>
      <c r="F34" s="20" t="s">
        <v>10</v>
      </c>
      <c r="G34" s="26">
        <v>39742</v>
      </c>
      <c r="H34" s="17" t="s">
        <v>286</v>
      </c>
      <c r="I34" s="18" t="s">
        <v>287</v>
      </c>
      <c r="J34" s="23">
        <v>0</v>
      </c>
      <c r="K34" s="12">
        <v>0</v>
      </c>
      <c r="L34" s="12">
        <v>0</v>
      </c>
      <c r="M34" s="12">
        <v>2</v>
      </c>
      <c r="N34" s="12">
        <v>0</v>
      </c>
      <c r="O34" s="12">
        <f t="shared" si="0"/>
        <v>2</v>
      </c>
      <c r="P34" s="12">
        <f t="shared" si="1"/>
        <v>4</v>
      </c>
      <c r="Q34" s="12"/>
    </row>
    <row r="35" spans="1:17" ht="15.75">
      <c r="A35" s="16">
        <v>29</v>
      </c>
      <c r="B35" s="16" t="s">
        <v>354</v>
      </c>
      <c r="C35" s="16" t="s">
        <v>8</v>
      </c>
      <c r="D35" s="16" t="s">
        <v>153</v>
      </c>
      <c r="E35" s="23" t="s">
        <v>28</v>
      </c>
      <c r="F35" s="20" t="s">
        <v>10</v>
      </c>
      <c r="G35" s="26">
        <v>39871</v>
      </c>
      <c r="H35" s="17" t="s">
        <v>286</v>
      </c>
      <c r="I35" s="16" t="s">
        <v>302</v>
      </c>
      <c r="J35" s="24">
        <v>0</v>
      </c>
      <c r="K35" s="12">
        <v>0</v>
      </c>
      <c r="L35" s="12">
        <v>1</v>
      </c>
      <c r="M35" s="12">
        <v>1</v>
      </c>
      <c r="N35" s="12">
        <v>0</v>
      </c>
      <c r="O35" s="12">
        <f t="shared" si="0"/>
        <v>2</v>
      </c>
      <c r="P35" s="12">
        <f t="shared" si="1"/>
        <v>4</v>
      </c>
      <c r="Q35" s="12"/>
    </row>
    <row r="36" spans="1:17" ht="15.75">
      <c r="A36" s="16">
        <v>30</v>
      </c>
      <c r="B36" s="18" t="s">
        <v>465</v>
      </c>
      <c r="C36" s="16" t="s">
        <v>154</v>
      </c>
      <c r="D36" s="16" t="s">
        <v>239</v>
      </c>
      <c r="E36" s="23" t="s">
        <v>28</v>
      </c>
      <c r="F36" s="20" t="s">
        <v>10</v>
      </c>
      <c r="G36" s="38">
        <v>39625</v>
      </c>
      <c r="H36" s="17" t="s">
        <v>368</v>
      </c>
      <c r="I36" s="18" t="s">
        <v>369</v>
      </c>
      <c r="J36" s="21">
        <v>0</v>
      </c>
      <c r="K36" s="12">
        <v>0</v>
      </c>
      <c r="L36" s="12">
        <v>0</v>
      </c>
      <c r="M36" s="12">
        <v>0</v>
      </c>
      <c r="N36" s="12">
        <v>2</v>
      </c>
      <c r="O36" s="12">
        <f t="shared" si="0"/>
        <v>2</v>
      </c>
      <c r="P36" s="12">
        <f t="shared" si="1"/>
        <v>4</v>
      </c>
      <c r="Q36" s="12"/>
    </row>
    <row r="37" spans="1:17" ht="15.75">
      <c r="A37" s="16">
        <v>31</v>
      </c>
      <c r="B37" s="16" t="s">
        <v>521</v>
      </c>
      <c r="C37" s="16" t="s">
        <v>417</v>
      </c>
      <c r="D37" s="16" t="s">
        <v>132</v>
      </c>
      <c r="E37" s="23" t="s">
        <v>15</v>
      </c>
      <c r="F37" s="20" t="s">
        <v>10</v>
      </c>
      <c r="G37" s="39">
        <v>39787</v>
      </c>
      <c r="H37" s="16" t="s">
        <v>479</v>
      </c>
      <c r="I37" s="16" t="s">
        <v>481</v>
      </c>
      <c r="J37" s="21">
        <v>0</v>
      </c>
      <c r="K37" s="12">
        <v>0</v>
      </c>
      <c r="L37" s="12">
        <v>0</v>
      </c>
      <c r="M37" s="12">
        <v>0</v>
      </c>
      <c r="N37" s="12">
        <v>2</v>
      </c>
      <c r="O37" s="12">
        <f t="shared" si="0"/>
        <v>2</v>
      </c>
      <c r="P37" s="12">
        <f t="shared" si="1"/>
        <v>4</v>
      </c>
      <c r="Q37" s="12"/>
    </row>
    <row r="38" spans="1:17" ht="15.75">
      <c r="A38" s="16">
        <v>32</v>
      </c>
      <c r="B38" s="18" t="s">
        <v>456</v>
      </c>
      <c r="C38" s="16" t="s">
        <v>457</v>
      </c>
      <c r="D38" s="16" t="s">
        <v>58</v>
      </c>
      <c r="E38" s="23" t="s">
        <v>15</v>
      </c>
      <c r="F38" s="20" t="s">
        <v>10</v>
      </c>
      <c r="G38" s="38">
        <v>39744</v>
      </c>
      <c r="H38" s="17" t="s">
        <v>368</v>
      </c>
      <c r="I38" s="18" t="s">
        <v>369</v>
      </c>
      <c r="J38" s="23">
        <v>0</v>
      </c>
      <c r="K38" s="12">
        <v>0</v>
      </c>
      <c r="L38" s="12">
        <v>2</v>
      </c>
      <c r="M38" s="12">
        <v>0</v>
      </c>
      <c r="N38" s="12">
        <v>0</v>
      </c>
      <c r="O38" s="12">
        <f t="shared" si="0"/>
        <v>2</v>
      </c>
      <c r="P38" s="12">
        <f t="shared" si="1"/>
        <v>4</v>
      </c>
      <c r="Q38" s="12"/>
    </row>
    <row r="39" spans="1:17" ht="15.75">
      <c r="A39" s="16">
        <v>33</v>
      </c>
      <c r="B39" s="33" t="s">
        <v>524</v>
      </c>
      <c r="C39" s="16" t="s">
        <v>203</v>
      </c>
      <c r="D39" s="16" t="s">
        <v>58</v>
      </c>
      <c r="E39" s="23" t="s">
        <v>15</v>
      </c>
      <c r="F39" s="20" t="s">
        <v>10</v>
      </c>
      <c r="G39" s="58">
        <v>39662</v>
      </c>
      <c r="H39" s="16" t="s">
        <v>479</v>
      </c>
      <c r="I39" s="16" t="s">
        <v>481</v>
      </c>
      <c r="J39" s="25">
        <v>0</v>
      </c>
      <c r="K39" s="12">
        <v>0</v>
      </c>
      <c r="L39" s="12">
        <v>0</v>
      </c>
      <c r="M39" s="12">
        <v>2</v>
      </c>
      <c r="N39" s="12">
        <v>0</v>
      </c>
      <c r="O39" s="12">
        <f t="shared" ref="O39:O70" si="2">SUM(J39:N39)</f>
        <v>2</v>
      </c>
      <c r="P39" s="12">
        <f t="shared" ref="P39:P70" si="3">O39*100/50</f>
        <v>4</v>
      </c>
      <c r="Q39" s="12"/>
    </row>
    <row r="40" spans="1:17" ht="15.75">
      <c r="A40" s="16">
        <v>34</v>
      </c>
      <c r="B40" s="16" t="s">
        <v>549</v>
      </c>
      <c r="C40" s="18" t="s">
        <v>156</v>
      </c>
      <c r="D40" s="18" t="s">
        <v>9</v>
      </c>
      <c r="E40" s="21" t="s">
        <v>28</v>
      </c>
      <c r="F40" s="20" t="s">
        <v>10</v>
      </c>
      <c r="G40" s="38">
        <v>39592</v>
      </c>
      <c r="H40" s="17" t="s">
        <v>545</v>
      </c>
      <c r="I40" s="18" t="s">
        <v>546</v>
      </c>
      <c r="J40" s="35">
        <v>2</v>
      </c>
      <c r="K40" s="12">
        <v>0</v>
      </c>
      <c r="L40" s="12">
        <v>0</v>
      </c>
      <c r="M40" s="12">
        <v>0</v>
      </c>
      <c r="N40" s="12">
        <v>0</v>
      </c>
      <c r="O40" s="12">
        <f t="shared" si="2"/>
        <v>2</v>
      </c>
      <c r="P40" s="12">
        <f t="shared" si="3"/>
        <v>4</v>
      </c>
      <c r="Q40" s="12"/>
    </row>
    <row r="41" spans="1:17" ht="15.75">
      <c r="A41" s="16">
        <v>35</v>
      </c>
      <c r="B41" s="18" t="s">
        <v>466</v>
      </c>
      <c r="C41" s="16" t="s">
        <v>254</v>
      </c>
      <c r="D41" s="16" t="s">
        <v>14</v>
      </c>
      <c r="E41" s="23" t="s">
        <v>15</v>
      </c>
      <c r="F41" s="20" t="s">
        <v>10</v>
      </c>
      <c r="G41" s="38">
        <v>39671</v>
      </c>
      <c r="H41" s="17" t="s">
        <v>368</v>
      </c>
      <c r="I41" s="18" t="s">
        <v>369</v>
      </c>
      <c r="J41" s="21">
        <v>0</v>
      </c>
      <c r="K41" s="12">
        <v>1</v>
      </c>
      <c r="L41" s="12">
        <v>0</v>
      </c>
      <c r="M41" s="12">
        <v>0</v>
      </c>
      <c r="N41" s="12">
        <v>0</v>
      </c>
      <c r="O41" s="12">
        <f t="shared" si="2"/>
        <v>1</v>
      </c>
      <c r="P41" s="12">
        <f t="shared" si="3"/>
        <v>2</v>
      </c>
      <c r="Q41" s="12"/>
    </row>
    <row r="42" spans="1:17" ht="15.75">
      <c r="A42" s="16">
        <v>36</v>
      </c>
      <c r="B42" s="18" t="s">
        <v>460</v>
      </c>
      <c r="C42" s="16" t="s">
        <v>57</v>
      </c>
      <c r="D42" s="16" t="s">
        <v>461</v>
      </c>
      <c r="E42" s="23" t="s">
        <v>15</v>
      </c>
      <c r="F42" s="20" t="s">
        <v>10</v>
      </c>
      <c r="G42" s="38">
        <v>39841</v>
      </c>
      <c r="H42" s="17" t="s">
        <v>368</v>
      </c>
      <c r="I42" s="18" t="s">
        <v>369</v>
      </c>
      <c r="J42" s="21">
        <v>0</v>
      </c>
      <c r="K42" s="12">
        <v>0</v>
      </c>
      <c r="L42" s="12">
        <v>0</v>
      </c>
      <c r="M42" s="12">
        <v>0</v>
      </c>
      <c r="N42" s="12">
        <v>1</v>
      </c>
      <c r="O42" s="12">
        <f t="shared" si="2"/>
        <v>1</v>
      </c>
      <c r="P42" s="12">
        <f t="shared" si="3"/>
        <v>2</v>
      </c>
      <c r="Q42" s="12"/>
    </row>
    <row r="43" spans="1:17" ht="15.75">
      <c r="A43" s="16">
        <v>37</v>
      </c>
      <c r="B43" s="18" t="s">
        <v>31</v>
      </c>
      <c r="C43" s="16" t="s">
        <v>107</v>
      </c>
      <c r="D43" s="16" t="s">
        <v>27</v>
      </c>
      <c r="E43" s="23" t="s">
        <v>28</v>
      </c>
      <c r="F43" s="20" t="s">
        <v>10</v>
      </c>
      <c r="G43" s="38">
        <v>39587</v>
      </c>
      <c r="H43" s="17" t="s">
        <v>368</v>
      </c>
      <c r="I43" s="18" t="s">
        <v>369</v>
      </c>
      <c r="J43" s="35">
        <v>0</v>
      </c>
      <c r="K43" s="12">
        <v>0</v>
      </c>
      <c r="L43" s="12">
        <v>1</v>
      </c>
      <c r="M43" s="12">
        <v>0</v>
      </c>
      <c r="N43" s="12">
        <v>0</v>
      </c>
      <c r="O43" s="12">
        <f t="shared" si="2"/>
        <v>1</v>
      </c>
      <c r="P43" s="12">
        <f t="shared" si="3"/>
        <v>2</v>
      </c>
      <c r="Q43" s="12"/>
    </row>
    <row r="44" spans="1:17" ht="15.75">
      <c r="A44" s="16">
        <v>38</v>
      </c>
      <c r="B44" s="33" t="s">
        <v>523</v>
      </c>
      <c r="C44" s="16" t="s">
        <v>225</v>
      </c>
      <c r="D44" s="16" t="s">
        <v>23</v>
      </c>
      <c r="E44" s="23" t="s">
        <v>15</v>
      </c>
      <c r="F44" s="20" t="s">
        <v>10</v>
      </c>
      <c r="G44" s="58">
        <v>39631</v>
      </c>
      <c r="H44" s="16" t="s">
        <v>479</v>
      </c>
      <c r="I44" s="16" t="s">
        <v>481</v>
      </c>
      <c r="J44" s="24">
        <v>0</v>
      </c>
      <c r="K44" s="12">
        <v>0</v>
      </c>
      <c r="L44" s="12">
        <v>0</v>
      </c>
      <c r="M44" s="12">
        <v>0</v>
      </c>
      <c r="N44" s="12">
        <v>0</v>
      </c>
      <c r="O44" s="12">
        <f t="shared" si="2"/>
        <v>0</v>
      </c>
      <c r="P44" s="12">
        <f t="shared" si="3"/>
        <v>0</v>
      </c>
      <c r="Q44" s="12"/>
    </row>
    <row r="45" spans="1:17" ht="15.75">
      <c r="A45" s="16">
        <v>39</v>
      </c>
      <c r="B45" s="18" t="s">
        <v>235</v>
      </c>
      <c r="C45" s="18" t="s">
        <v>106</v>
      </c>
      <c r="D45" s="18" t="s">
        <v>177</v>
      </c>
      <c r="E45" s="21" t="s">
        <v>28</v>
      </c>
      <c r="F45" s="20" t="s">
        <v>10</v>
      </c>
      <c r="G45" s="59">
        <v>39646</v>
      </c>
      <c r="H45" s="17" t="s">
        <v>216</v>
      </c>
      <c r="I45" s="18" t="s">
        <v>217</v>
      </c>
      <c r="J45" s="21">
        <v>0</v>
      </c>
      <c r="K45" s="12">
        <v>0</v>
      </c>
      <c r="L45" s="12">
        <v>0</v>
      </c>
      <c r="M45" s="12">
        <v>0</v>
      </c>
      <c r="N45" s="12">
        <v>0</v>
      </c>
      <c r="O45" s="12">
        <f t="shared" si="2"/>
        <v>0</v>
      </c>
      <c r="P45" s="12">
        <f t="shared" si="3"/>
        <v>0</v>
      </c>
      <c r="Q45" s="12"/>
    </row>
    <row r="46" spans="1:17" ht="15.75">
      <c r="A46" s="16">
        <v>40</v>
      </c>
      <c r="B46" s="18" t="s">
        <v>236</v>
      </c>
      <c r="C46" s="18" t="s">
        <v>105</v>
      </c>
      <c r="D46" s="18" t="s">
        <v>62</v>
      </c>
      <c r="E46" s="21" t="s">
        <v>28</v>
      </c>
      <c r="F46" s="20" t="s">
        <v>10</v>
      </c>
      <c r="G46" s="59">
        <v>39710</v>
      </c>
      <c r="H46" s="17" t="s">
        <v>216</v>
      </c>
      <c r="I46" s="18" t="s">
        <v>217</v>
      </c>
      <c r="J46" s="23">
        <v>0</v>
      </c>
      <c r="K46" s="12">
        <v>0</v>
      </c>
      <c r="L46" s="12">
        <v>0</v>
      </c>
      <c r="M46" s="12">
        <v>0</v>
      </c>
      <c r="N46" s="12">
        <v>0</v>
      </c>
      <c r="O46" s="12">
        <f t="shared" si="2"/>
        <v>0</v>
      </c>
      <c r="P46" s="12">
        <f t="shared" si="3"/>
        <v>0</v>
      </c>
      <c r="Q46" s="12"/>
    </row>
    <row r="47" spans="1:17" ht="15.75">
      <c r="A47" s="16">
        <v>41</v>
      </c>
      <c r="B47" s="16" t="s">
        <v>539</v>
      </c>
      <c r="C47" s="16" t="s">
        <v>540</v>
      </c>
      <c r="D47" s="16" t="s">
        <v>245</v>
      </c>
      <c r="E47" s="21" t="s">
        <v>15</v>
      </c>
      <c r="F47" s="20" t="s">
        <v>10</v>
      </c>
      <c r="G47" s="26">
        <v>39831</v>
      </c>
      <c r="H47" s="32" t="s">
        <v>530</v>
      </c>
      <c r="I47" s="18" t="s">
        <v>531</v>
      </c>
      <c r="J47" s="46">
        <v>0</v>
      </c>
      <c r="K47" s="12">
        <v>0</v>
      </c>
      <c r="L47" s="12">
        <v>0</v>
      </c>
      <c r="M47" s="12">
        <v>0</v>
      </c>
      <c r="N47" s="12">
        <v>0</v>
      </c>
      <c r="O47" s="12">
        <f t="shared" si="2"/>
        <v>0</v>
      </c>
      <c r="P47" s="12">
        <f t="shared" si="3"/>
        <v>0</v>
      </c>
      <c r="Q47" s="12"/>
    </row>
    <row r="48" spans="1:17" ht="15.75">
      <c r="A48" s="16">
        <v>42</v>
      </c>
      <c r="B48" s="18" t="s">
        <v>464</v>
      </c>
      <c r="C48" s="16" t="s">
        <v>211</v>
      </c>
      <c r="D48" s="16" t="s">
        <v>346</v>
      </c>
      <c r="E48" s="23" t="s">
        <v>28</v>
      </c>
      <c r="F48" s="20" t="s">
        <v>10</v>
      </c>
      <c r="G48" s="38">
        <v>39590</v>
      </c>
      <c r="H48" s="17" t="s">
        <v>368</v>
      </c>
      <c r="I48" s="18" t="s">
        <v>369</v>
      </c>
      <c r="J48" s="21">
        <v>0</v>
      </c>
      <c r="K48" s="12">
        <v>0</v>
      </c>
      <c r="L48" s="12">
        <v>0</v>
      </c>
      <c r="M48" s="12">
        <v>0</v>
      </c>
      <c r="N48" s="12">
        <v>0</v>
      </c>
      <c r="O48" s="12">
        <f t="shared" si="2"/>
        <v>0</v>
      </c>
      <c r="P48" s="12">
        <f t="shared" si="3"/>
        <v>0</v>
      </c>
      <c r="Q48" s="12"/>
    </row>
    <row r="49" spans="1:17" ht="15.75">
      <c r="A49" s="16">
        <v>43</v>
      </c>
      <c r="B49" s="18" t="s">
        <v>237</v>
      </c>
      <c r="C49" s="18" t="s">
        <v>238</v>
      </c>
      <c r="D49" s="18" t="s">
        <v>239</v>
      </c>
      <c r="E49" s="21" t="s">
        <v>28</v>
      </c>
      <c r="F49" s="20" t="s">
        <v>10</v>
      </c>
      <c r="G49" s="59">
        <v>39704</v>
      </c>
      <c r="H49" s="17" t="s">
        <v>216</v>
      </c>
      <c r="I49" s="18" t="s">
        <v>217</v>
      </c>
      <c r="J49" s="21">
        <v>0</v>
      </c>
      <c r="K49" s="12">
        <v>0</v>
      </c>
      <c r="L49" s="12">
        <v>0</v>
      </c>
      <c r="M49" s="12">
        <v>0</v>
      </c>
      <c r="N49" s="12">
        <v>0</v>
      </c>
      <c r="O49" s="12">
        <f t="shared" si="2"/>
        <v>0</v>
      </c>
      <c r="P49" s="12">
        <f t="shared" si="3"/>
        <v>0</v>
      </c>
      <c r="Q49" s="12"/>
    </row>
    <row r="50" spans="1:17" ht="15.75">
      <c r="A50" s="16">
        <v>44</v>
      </c>
      <c r="B50" s="18" t="s">
        <v>231</v>
      </c>
      <c r="C50" s="18" t="s">
        <v>156</v>
      </c>
      <c r="D50" s="18" t="s">
        <v>158</v>
      </c>
      <c r="E50" s="21" t="s">
        <v>28</v>
      </c>
      <c r="F50" s="20" t="s">
        <v>10</v>
      </c>
      <c r="G50" s="38">
        <v>39894</v>
      </c>
      <c r="H50" s="17" t="s">
        <v>216</v>
      </c>
      <c r="I50" s="18" t="s">
        <v>217</v>
      </c>
      <c r="J50" s="23">
        <v>0</v>
      </c>
      <c r="K50" s="12">
        <v>0</v>
      </c>
      <c r="L50" s="12">
        <v>0</v>
      </c>
      <c r="M50" s="12">
        <v>0</v>
      </c>
      <c r="N50" s="12">
        <v>0</v>
      </c>
      <c r="O50" s="12">
        <f t="shared" si="2"/>
        <v>0</v>
      </c>
      <c r="P50" s="12">
        <f t="shared" si="3"/>
        <v>0</v>
      </c>
      <c r="Q50" s="12"/>
    </row>
    <row r="51" spans="1:17" ht="15.75">
      <c r="A51" s="16">
        <v>45</v>
      </c>
      <c r="B51" s="16" t="s">
        <v>232</v>
      </c>
      <c r="C51" s="18" t="s">
        <v>233</v>
      </c>
      <c r="D51" s="18" t="s">
        <v>84</v>
      </c>
      <c r="E51" s="21" t="s">
        <v>15</v>
      </c>
      <c r="F51" s="20" t="s">
        <v>10</v>
      </c>
      <c r="G51" s="38">
        <v>39608</v>
      </c>
      <c r="H51" s="17" t="s">
        <v>216</v>
      </c>
      <c r="I51" s="18" t="s">
        <v>217</v>
      </c>
      <c r="J51" s="35">
        <v>0</v>
      </c>
      <c r="K51" s="12">
        <v>0</v>
      </c>
      <c r="L51" s="12">
        <v>0</v>
      </c>
      <c r="M51" s="12">
        <v>0</v>
      </c>
      <c r="N51" s="12">
        <v>0</v>
      </c>
      <c r="O51" s="12">
        <f t="shared" si="2"/>
        <v>0</v>
      </c>
      <c r="P51" s="12">
        <f t="shared" si="3"/>
        <v>0</v>
      </c>
      <c r="Q51" s="12"/>
    </row>
    <row r="52" spans="1:17" ht="15.75">
      <c r="A52" s="16">
        <v>46</v>
      </c>
      <c r="B52" s="16" t="s">
        <v>526</v>
      </c>
      <c r="C52" s="16" t="s">
        <v>206</v>
      </c>
      <c r="D52" s="16" t="s">
        <v>112</v>
      </c>
      <c r="E52" s="23" t="s">
        <v>28</v>
      </c>
      <c r="F52" s="20" t="s">
        <v>10</v>
      </c>
      <c r="G52" s="39">
        <v>39840</v>
      </c>
      <c r="H52" s="16" t="s">
        <v>479</v>
      </c>
      <c r="I52" s="16" t="s">
        <v>481</v>
      </c>
      <c r="J52" s="35">
        <v>0</v>
      </c>
      <c r="K52" s="12">
        <v>0</v>
      </c>
      <c r="L52" s="12">
        <v>0</v>
      </c>
      <c r="M52" s="12">
        <v>0</v>
      </c>
      <c r="N52" s="12">
        <v>0</v>
      </c>
      <c r="O52" s="12">
        <f t="shared" si="2"/>
        <v>0</v>
      </c>
      <c r="P52" s="12">
        <f t="shared" si="3"/>
        <v>0</v>
      </c>
      <c r="Q52" s="12"/>
    </row>
    <row r="53" spans="1:17" ht="15.75">
      <c r="A53" s="16">
        <v>47</v>
      </c>
      <c r="B53" s="16" t="s">
        <v>525</v>
      </c>
      <c r="C53" s="16" t="s">
        <v>510</v>
      </c>
      <c r="D53" s="16" t="s">
        <v>112</v>
      </c>
      <c r="E53" s="23" t="s">
        <v>28</v>
      </c>
      <c r="F53" s="20" t="s">
        <v>10</v>
      </c>
      <c r="G53" s="39">
        <v>39840</v>
      </c>
      <c r="H53" s="16" t="s">
        <v>479</v>
      </c>
      <c r="I53" s="16" t="s">
        <v>481</v>
      </c>
      <c r="J53" s="35">
        <v>0</v>
      </c>
      <c r="K53" s="12">
        <v>0</v>
      </c>
      <c r="L53" s="12">
        <v>0</v>
      </c>
      <c r="M53" s="12">
        <v>0</v>
      </c>
      <c r="N53" s="12">
        <v>0</v>
      </c>
      <c r="O53" s="12">
        <f t="shared" si="2"/>
        <v>0</v>
      </c>
      <c r="P53" s="12">
        <f t="shared" si="3"/>
        <v>0</v>
      </c>
      <c r="Q53" s="12"/>
    </row>
    <row r="54" spans="1:17" ht="15.75">
      <c r="A54" s="16">
        <v>48</v>
      </c>
      <c r="B54" s="18" t="s">
        <v>458</v>
      </c>
      <c r="C54" s="16" t="s">
        <v>459</v>
      </c>
      <c r="D54" s="16" t="s">
        <v>23</v>
      </c>
      <c r="E54" s="23" t="s">
        <v>15</v>
      </c>
      <c r="F54" s="20" t="s">
        <v>10</v>
      </c>
      <c r="G54" s="38">
        <v>39544</v>
      </c>
      <c r="H54" s="17" t="s">
        <v>368</v>
      </c>
      <c r="I54" s="18" t="s">
        <v>369</v>
      </c>
      <c r="J54" s="35">
        <v>0</v>
      </c>
      <c r="K54" s="12">
        <v>0</v>
      </c>
      <c r="L54" s="12">
        <v>0</v>
      </c>
      <c r="M54" s="12">
        <v>0</v>
      </c>
      <c r="N54" s="12">
        <v>0</v>
      </c>
      <c r="O54" s="12">
        <f t="shared" si="2"/>
        <v>0</v>
      </c>
      <c r="P54" s="12">
        <f t="shared" si="3"/>
        <v>0</v>
      </c>
      <c r="Q54" s="12"/>
    </row>
    <row r="55" spans="1:17" ht="15.75">
      <c r="A55" s="16">
        <v>49</v>
      </c>
      <c r="B55" s="18" t="s">
        <v>246</v>
      </c>
      <c r="C55" s="18" t="s">
        <v>247</v>
      </c>
      <c r="D55" s="18" t="s">
        <v>30</v>
      </c>
      <c r="E55" s="21" t="s">
        <v>15</v>
      </c>
      <c r="F55" s="20" t="s">
        <v>10</v>
      </c>
      <c r="G55" s="38">
        <v>39671</v>
      </c>
      <c r="H55" s="17" t="s">
        <v>241</v>
      </c>
      <c r="I55" s="18" t="s">
        <v>242</v>
      </c>
      <c r="J55" s="35">
        <v>0</v>
      </c>
      <c r="K55" s="12">
        <v>0</v>
      </c>
      <c r="L55" s="12">
        <v>0</v>
      </c>
      <c r="M55" s="12">
        <v>0</v>
      </c>
      <c r="N55" s="12">
        <v>0</v>
      </c>
      <c r="O55" s="12">
        <f t="shared" si="2"/>
        <v>0</v>
      </c>
      <c r="P55" s="12">
        <f t="shared" si="3"/>
        <v>0</v>
      </c>
      <c r="Q55" s="12"/>
    </row>
    <row r="59" spans="1:17" ht="15.75">
      <c r="G59" s="30" t="s">
        <v>581</v>
      </c>
      <c r="H59" s="30"/>
      <c r="I59" s="30"/>
    </row>
    <row r="60" spans="1:17">
      <c r="G60" s="28" t="s">
        <v>582</v>
      </c>
      <c r="H60" s="28"/>
      <c r="I60" s="28"/>
    </row>
    <row r="61" spans="1:17">
      <c r="G61" s="29" t="s">
        <v>583</v>
      </c>
      <c r="H61" s="29"/>
      <c r="I61" s="29"/>
    </row>
    <row r="62" spans="1:17">
      <c r="G62" s="29" t="s">
        <v>584</v>
      </c>
      <c r="H62" s="29"/>
      <c r="I62" s="29"/>
    </row>
    <row r="63" spans="1:17">
      <c r="G63" s="29" t="s">
        <v>585</v>
      </c>
      <c r="H63" s="29"/>
      <c r="I63" s="29"/>
    </row>
    <row r="64" spans="1:17">
      <c r="G64" s="29" t="s">
        <v>586</v>
      </c>
    </row>
    <row r="65" spans="7:7">
      <c r="G65" s="29" t="s">
        <v>587</v>
      </c>
    </row>
    <row r="66" spans="7:7">
      <c r="G66" s="29" t="s">
        <v>588</v>
      </c>
    </row>
    <row r="67" spans="7:7">
      <c r="G67" s="29" t="s">
        <v>590</v>
      </c>
    </row>
    <row r="68" spans="7:7">
      <c r="G68" s="29" t="s">
        <v>604</v>
      </c>
    </row>
    <row r="69" spans="7:7">
      <c r="G69" s="29" t="s">
        <v>589</v>
      </c>
    </row>
    <row r="70" spans="7:7">
      <c r="G70" s="29" t="s">
        <v>591</v>
      </c>
    </row>
    <row r="71" spans="7:7">
      <c r="G71" s="29" t="s">
        <v>592</v>
      </c>
    </row>
    <row r="72" spans="7:7">
      <c r="G72" s="29" t="s">
        <v>593</v>
      </c>
    </row>
    <row r="73" spans="7:7">
      <c r="G73" s="29" t="s">
        <v>594</v>
      </c>
    </row>
  </sheetData>
  <sortState ref="A7:P55">
    <sortCondition descending="1" ref="O7:O55"/>
  </sortState>
  <mergeCells count="2">
    <mergeCell ref="F1:H1"/>
    <mergeCell ref="C2:I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50"/>
  <sheetViews>
    <sheetView workbookViewId="0">
      <selection activeCell="P7" sqref="P7"/>
    </sheetView>
  </sheetViews>
  <sheetFormatPr defaultRowHeight="15"/>
  <cols>
    <col min="1" max="1" width="3.5703125" customWidth="1"/>
    <col min="2" max="2" width="16.7109375" customWidth="1"/>
    <col min="3" max="3" width="12.5703125" customWidth="1"/>
    <col min="4" max="4" width="12.85546875" customWidth="1"/>
    <col min="5" max="5" width="5" customWidth="1"/>
    <col min="6" max="6" width="11.28515625" bestFit="1" customWidth="1"/>
    <col min="7" max="7" width="11.42578125" bestFit="1" customWidth="1"/>
    <col min="8" max="8" width="26.28515625" customWidth="1"/>
    <col min="9" max="9" width="37.85546875" customWidth="1"/>
    <col min="10" max="10" width="9.42578125" bestFit="1" customWidth="1"/>
    <col min="17" max="17" width="13.140625" customWidth="1"/>
  </cols>
  <sheetData>
    <row r="1" spans="1:17" ht="15.75">
      <c r="C1" s="42"/>
      <c r="D1" s="42"/>
      <c r="E1" s="43"/>
      <c r="F1" s="96" t="s">
        <v>566</v>
      </c>
      <c r="G1" s="96"/>
      <c r="H1" s="96"/>
      <c r="I1" s="43"/>
      <c r="J1" s="1"/>
    </row>
    <row r="2" spans="1:17" ht="15.75">
      <c r="C2" s="95" t="s">
        <v>572</v>
      </c>
      <c r="D2" s="95"/>
      <c r="E2" s="95"/>
      <c r="F2" s="95"/>
      <c r="G2" s="95"/>
      <c r="H2" s="95"/>
      <c r="I2" s="95"/>
      <c r="J2" s="2"/>
    </row>
    <row r="3" spans="1:17" ht="15.75">
      <c r="A3" s="3"/>
      <c r="B3" s="3"/>
      <c r="C3" s="3" t="s">
        <v>595</v>
      </c>
      <c r="D3" s="3" t="s">
        <v>571</v>
      </c>
      <c r="F3" s="4"/>
      <c r="G3" s="3"/>
      <c r="H3" s="3"/>
      <c r="I3" s="3" t="s">
        <v>596</v>
      </c>
      <c r="J3" s="8">
        <v>11</v>
      </c>
    </row>
    <row r="4" spans="1:17" ht="15.75">
      <c r="A4" s="5"/>
      <c r="B4" s="5"/>
      <c r="C4" s="5" t="s">
        <v>569</v>
      </c>
      <c r="D4" s="5"/>
      <c r="E4">
        <v>50</v>
      </c>
      <c r="G4" s="6"/>
      <c r="H4" s="5"/>
      <c r="I4" s="5" t="s">
        <v>570</v>
      </c>
      <c r="J4" s="5" t="s">
        <v>573</v>
      </c>
    </row>
    <row r="6" spans="1:17" ht="51" customHeight="1">
      <c r="A6" s="9" t="s">
        <v>565</v>
      </c>
      <c r="B6" s="10" t="s">
        <v>0</v>
      </c>
      <c r="C6" s="10" t="s">
        <v>1</v>
      </c>
      <c r="D6" s="10" t="s">
        <v>2</v>
      </c>
      <c r="E6" s="10" t="s">
        <v>3</v>
      </c>
      <c r="F6" s="10" t="s">
        <v>4</v>
      </c>
      <c r="G6" s="10" t="s">
        <v>5</v>
      </c>
      <c r="H6" s="10" t="s">
        <v>6</v>
      </c>
      <c r="I6" s="10" t="s">
        <v>7</v>
      </c>
      <c r="J6" s="27" t="s">
        <v>574</v>
      </c>
      <c r="K6" s="27" t="s">
        <v>575</v>
      </c>
      <c r="L6" s="27" t="s">
        <v>576</v>
      </c>
      <c r="M6" s="27" t="s">
        <v>577</v>
      </c>
      <c r="N6" s="27" t="s">
        <v>599</v>
      </c>
      <c r="O6" s="13" t="s">
        <v>580</v>
      </c>
      <c r="P6" s="14" t="s">
        <v>578</v>
      </c>
      <c r="Q6" s="15" t="s">
        <v>579</v>
      </c>
    </row>
    <row r="7" spans="1:17" ht="15.75">
      <c r="A7" s="63">
        <v>1</v>
      </c>
      <c r="B7" s="68" t="s">
        <v>472</v>
      </c>
      <c r="C7" s="63" t="s">
        <v>73</v>
      </c>
      <c r="D7" s="63" t="s">
        <v>201</v>
      </c>
      <c r="E7" s="71" t="s">
        <v>28</v>
      </c>
      <c r="F7" s="64" t="s">
        <v>10</v>
      </c>
      <c r="G7" s="72" t="s">
        <v>473</v>
      </c>
      <c r="H7" s="64" t="s">
        <v>368</v>
      </c>
      <c r="I7" s="68" t="s">
        <v>424</v>
      </c>
      <c r="J7" s="65">
        <v>10</v>
      </c>
      <c r="K7" s="73">
        <v>10</v>
      </c>
      <c r="L7" s="73">
        <v>0</v>
      </c>
      <c r="M7" s="73">
        <v>10</v>
      </c>
      <c r="N7" s="73">
        <v>10</v>
      </c>
      <c r="O7" s="69">
        <f t="shared" ref="O7:O30" si="0">SUM(J7:N7)</f>
        <v>40</v>
      </c>
      <c r="P7" s="74">
        <f t="shared" ref="P7:P30" si="1">O7*100/50</f>
        <v>80</v>
      </c>
      <c r="Q7" s="80" t="s">
        <v>620</v>
      </c>
    </row>
    <row r="8" spans="1:17" ht="15.75">
      <c r="A8" s="63">
        <v>2</v>
      </c>
      <c r="B8" s="68" t="s">
        <v>72</v>
      </c>
      <c r="C8" s="63" t="s">
        <v>371</v>
      </c>
      <c r="D8" s="63" t="s">
        <v>84</v>
      </c>
      <c r="E8" s="71" t="s">
        <v>28</v>
      </c>
      <c r="F8" s="64" t="s">
        <v>10</v>
      </c>
      <c r="G8" s="72" t="s">
        <v>476</v>
      </c>
      <c r="H8" s="64" t="s">
        <v>368</v>
      </c>
      <c r="I8" s="68" t="s">
        <v>424</v>
      </c>
      <c r="J8" s="75">
        <v>10</v>
      </c>
      <c r="K8" s="73">
        <v>2</v>
      </c>
      <c r="L8" s="73">
        <v>4</v>
      </c>
      <c r="M8" s="73">
        <v>10</v>
      </c>
      <c r="N8" s="73">
        <v>4</v>
      </c>
      <c r="O8" s="69">
        <f t="shared" si="0"/>
        <v>30</v>
      </c>
      <c r="P8" s="74">
        <f t="shared" si="1"/>
        <v>60</v>
      </c>
      <c r="Q8" s="80" t="s">
        <v>621</v>
      </c>
    </row>
    <row r="9" spans="1:17" ht="15.75">
      <c r="A9" s="63">
        <v>3</v>
      </c>
      <c r="B9" s="68" t="s">
        <v>339</v>
      </c>
      <c r="C9" s="68" t="s">
        <v>290</v>
      </c>
      <c r="D9" s="68" t="s">
        <v>340</v>
      </c>
      <c r="E9" s="76" t="s">
        <v>15</v>
      </c>
      <c r="F9" s="64" t="s">
        <v>10</v>
      </c>
      <c r="G9" s="72">
        <v>39577</v>
      </c>
      <c r="H9" s="64" t="s">
        <v>368</v>
      </c>
      <c r="I9" s="68" t="s">
        <v>424</v>
      </c>
      <c r="J9" s="65">
        <v>10</v>
      </c>
      <c r="K9" s="73">
        <v>2</v>
      </c>
      <c r="L9" s="73">
        <v>4</v>
      </c>
      <c r="M9" s="73">
        <v>7</v>
      </c>
      <c r="N9" s="73">
        <v>4</v>
      </c>
      <c r="O9" s="69">
        <f t="shared" si="0"/>
        <v>27</v>
      </c>
      <c r="P9" s="74">
        <f t="shared" si="1"/>
        <v>54</v>
      </c>
      <c r="Q9" s="80" t="s">
        <v>621</v>
      </c>
    </row>
    <row r="10" spans="1:17" ht="15.75">
      <c r="A10" s="63">
        <v>4</v>
      </c>
      <c r="B10" s="77" t="s">
        <v>550</v>
      </c>
      <c r="C10" s="68" t="s">
        <v>290</v>
      </c>
      <c r="D10" s="68" t="s">
        <v>245</v>
      </c>
      <c r="E10" s="65" t="s">
        <v>15</v>
      </c>
      <c r="F10" s="64" t="s">
        <v>10</v>
      </c>
      <c r="G10" s="72">
        <v>39286</v>
      </c>
      <c r="H10" s="64" t="s">
        <v>545</v>
      </c>
      <c r="I10" s="68" t="s">
        <v>546</v>
      </c>
      <c r="J10" s="65">
        <v>0</v>
      </c>
      <c r="K10" s="73">
        <v>3</v>
      </c>
      <c r="L10" s="73">
        <v>3</v>
      </c>
      <c r="M10" s="73">
        <v>10</v>
      </c>
      <c r="N10" s="73">
        <v>9</v>
      </c>
      <c r="O10" s="69">
        <f t="shared" si="0"/>
        <v>25</v>
      </c>
      <c r="P10" s="74">
        <f t="shared" si="1"/>
        <v>50</v>
      </c>
      <c r="Q10" s="80" t="s">
        <v>621</v>
      </c>
    </row>
    <row r="11" spans="1:17" ht="15.75">
      <c r="A11" s="63">
        <v>5</v>
      </c>
      <c r="B11" s="78" t="s">
        <v>562</v>
      </c>
      <c r="C11" s="78" t="s">
        <v>11</v>
      </c>
      <c r="D11" s="78" t="s">
        <v>56</v>
      </c>
      <c r="E11" s="76" t="s">
        <v>28</v>
      </c>
      <c r="F11" s="64" t="s">
        <v>10</v>
      </c>
      <c r="G11" s="79">
        <v>39296</v>
      </c>
      <c r="H11" s="63" t="s">
        <v>286</v>
      </c>
      <c r="I11" s="78" t="s">
        <v>302</v>
      </c>
      <c r="J11" s="71">
        <v>10</v>
      </c>
      <c r="K11" s="73">
        <v>2</v>
      </c>
      <c r="L11" s="73">
        <v>3</v>
      </c>
      <c r="M11" s="73">
        <v>0</v>
      </c>
      <c r="N11" s="73">
        <v>10</v>
      </c>
      <c r="O11" s="69">
        <f t="shared" si="0"/>
        <v>25</v>
      </c>
      <c r="P11" s="74">
        <f t="shared" si="1"/>
        <v>50</v>
      </c>
      <c r="Q11" s="80" t="s">
        <v>621</v>
      </c>
    </row>
    <row r="12" spans="1:17" ht="15.75">
      <c r="A12" s="16">
        <v>6</v>
      </c>
      <c r="B12" s="33" t="s">
        <v>68</v>
      </c>
      <c r="C12" s="33" t="s">
        <v>296</v>
      </c>
      <c r="D12" s="33" t="s">
        <v>563</v>
      </c>
      <c r="E12" s="35" t="s">
        <v>28</v>
      </c>
      <c r="F12" s="17" t="s">
        <v>10</v>
      </c>
      <c r="G12" s="47">
        <v>39387</v>
      </c>
      <c r="H12" s="16" t="s">
        <v>479</v>
      </c>
      <c r="I12" s="16" t="s">
        <v>480</v>
      </c>
      <c r="J12" s="24">
        <v>2</v>
      </c>
      <c r="K12" s="49">
        <v>4</v>
      </c>
      <c r="L12" s="49">
        <v>4</v>
      </c>
      <c r="M12" s="49">
        <v>10</v>
      </c>
      <c r="N12" s="49">
        <v>0</v>
      </c>
      <c r="O12" s="37">
        <f t="shared" si="0"/>
        <v>20</v>
      </c>
      <c r="P12" s="50">
        <f t="shared" si="1"/>
        <v>40</v>
      </c>
      <c r="Q12" s="36"/>
    </row>
    <row r="13" spans="1:17" ht="15.75">
      <c r="A13" s="16">
        <v>7</v>
      </c>
      <c r="B13" s="18" t="s">
        <v>60</v>
      </c>
      <c r="C13" s="16" t="s">
        <v>43</v>
      </c>
      <c r="D13" s="16" t="s">
        <v>84</v>
      </c>
      <c r="E13" s="23" t="s">
        <v>28</v>
      </c>
      <c r="F13" s="17" t="s">
        <v>10</v>
      </c>
      <c r="G13" s="38" t="s">
        <v>477</v>
      </c>
      <c r="H13" s="17" t="s">
        <v>368</v>
      </c>
      <c r="I13" s="18" t="s">
        <v>424</v>
      </c>
      <c r="J13" s="21">
        <v>10</v>
      </c>
      <c r="K13" s="49">
        <v>2</v>
      </c>
      <c r="L13" s="49">
        <v>2</v>
      </c>
      <c r="M13" s="49">
        <v>4</v>
      </c>
      <c r="N13" s="49">
        <v>0</v>
      </c>
      <c r="O13" s="37">
        <f t="shared" si="0"/>
        <v>18</v>
      </c>
      <c r="P13" s="50">
        <f t="shared" si="1"/>
        <v>36</v>
      </c>
      <c r="Q13" s="36"/>
    </row>
    <row r="14" spans="1:17" ht="15.75">
      <c r="A14" s="16">
        <v>8</v>
      </c>
      <c r="B14" s="32" t="s">
        <v>366</v>
      </c>
      <c r="C14" s="32" t="s">
        <v>151</v>
      </c>
      <c r="D14" s="32" t="s">
        <v>44</v>
      </c>
      <c r="E14" s="35" t="s">
        <v>28</v>
      </c>
      <c r="F14" s="17" t="s">
        <v>10</v>
      </c>
      <c r="G14" s="41">
        <v>39564</v>
      </c>
      <c r="H14" s="16" t="s">
        <v>286</v>
      </c>
      <c r="I14" s="32" t="s">
        <v>302</v>
      </c>
      <c r="J14" s="23">
        <v>0</v>
      </c>
      <c r="K14" s="49">
        <v>4</v>
      </c>
      <c r="L14" s="49">
        <v>2</v>
      </c>
      <c r="M14" s="49">
        <v>10</v>
      </c>
      <c r="N14" s="49">
        <v>2</v>
      </c>
      <c r="O14" s="37">
        <f t="shared" si="0"/>
        <v>18</v>
      </c>
      <c r="P14" s="50">
        <f t="shared" si="1"/>
        <v>36</v>
      </c>
      <c r="Q14" s="36"/>
    </row>
    <row r="15" spans="1:17" ht="15.75">
      <c r="A15" s="16">
        <v>9</v>
      </c>
      <c r="B15" s="16" t="s">
        <v>527</v>
      </c>
      <c r="C15" s="16" t="s">
        <v>89</v>
      </c>
      <c r="D15" s="16" t="s">
        <v>191</v>
      </c>
      <c r="E15" s="23" t="s">
        <v>15</v>
      </c>
      <c r="F15" s="17" t="s">
        <v>10</v>
      </c>
      <c r="G15" s="39">
        <v>39384</v>
      </c>
      <c r="H15" s="17" t="s">
        <v>479</v>
      </c>
      <c r="I15" s="18" t="s">
        <v>480</v>
      </c>
      <c r="J15" s="21">
        <v>6</v>
      </c>
      <c r="K15" s="49">
        <v>4</v>
      </c>
      <c r="L15" s="49">
        <v>0</v>
      </c>
      <c r="M15" s="49">
        <v>4</v>
      </c>
      <c r="N15" s="49">
        <v>3</v>
      </c>
      <c r="O15" s="37">
        <f t="shared" si="0"/>
        <v>17</v>
      </c>
      <c r="P15" s="50">
        <f t="shared" si="1"/>
        <v>34</v>
      </c>
      <c r="Q15" s="36"/>
    </row>
    <row r="16" spans="1:17" ht="15.75">
      <c r="A16" s="16">
        <v>10</v>
      </c>
      <c r="B16" s="16" t="s">
        <v>144</v>
      </c>
      <c r="C16" s="18" t="s">
        <v>145</v>
      </c>
      <c r="D16" s="18" t="s">
        <v>146</v>
      </c>
      <c r="E16" s="21" t="s">
        <v>15</v>
      </c>
      <c r="F16" s="17" t="s">
        <v>10</v>
      </c>
      <c r="G16" s="26">
        <v>39213</v>
      </c>
      <c r="H16" s="17" t="s">
        <v>115</v>
      </c>
      <c r="I16" s="18" t="s">
        <v>116</v>
      </c>
      <c r="J16" s="21">
        <v>2</v>
      </c>
      <c r="K16" s="49">
        <v>4</v>
      </c>
      <c r="L16" s="49">
        <v>4</v>
      </c>
      <c r="M16" s="49">
        <v>4</v>
      </c>
      <c r="N16" s="49">
        <v>2</v>
      </c>
      <c r="O16" s="37">
        <f t="shared" si="0"/>
        <v>16</v>
      </c>
      <c r="P16" s="50">
        <f t="shared" si="1"/>
        <v>32</v>
      </c>
      <c r="Q16" s="36"/>
    </row>
    <row r="17" spans="1:17" ht="15.75">
      <c r="A17" s="16">
        <v>11</v>
      </c>
      <c r="B17" s="32" t="s">
        <v>365</v>
      </c>
      <c r="C17" s="32" t="s">
        <v>362</v>
      </c>
      <c r="D17" s="32" t="s">
        <v>239</v>
      </c>
      <c r="E17" s="35" t="s">
        <v>28</v>
      </c>
      <c r="F17" s="17" t="s">
        <v>10</v>
      </c>
      <c r="G17" s="41">
        <v>39423</v>
      </c>
      <c r="H17" s="16" t="s">
        <v>286</v>
      </c>
      <c r="I17" s="32" t="s">
        <v>302</v>
      </c>
      <c r="J17" s="21">
        <v>10</v>
      </c>
      <c r="K17" s="49">
        <v>2</v>
      </c>
      <c r="L17" s="49">
        <v>4</v>
      </c>
      <c r="M17" s="49">
        <v>0</v>
      </c>
      <c r="N17" s="49">
        <v>0</v>
      </c>
      <c r="O17" s="37">
        <f t="shared" si="0"/>
        <v>16</v>
      </c>
      <c r="P17" s="50">
        <f t="shared" si="1"/>
        <v>32</v>
      </c>
      <c r="Q17" s="36"/>
    </row>
    <row r="18" spans="1:17" ht="15.75">
      <c r="A18" s="16">
        <v>12</v>
      </c>
      <c r="B18" s="18" t="s">
        <v>478</v>
      </c>
      <c r="C18" s="18" t="s">
        <v>169</v>
      </c>
      <c r="D18" s="18" t="s">
        <v>9</v>
      </c>
      <c r="E18" s="35" t="s">
        <v>28</v>
      </c>
      <c r="F18" s="17" t="s">
        <v>10</v>
      </c>
      <c r="G18" s="38" t="s">
        <v>564</v>
      </c>
      <c r="H18" s="17" t="s">
        <v>368</v>
      </c>
      <c r="I18" s="18" t="s">
        <v>424</v>
      </c>
      <c r="J18" s="21">
        <v>4</v>
      </c>
      <c r="K18" s="49">
        <v>0</v>
      </c>
      <c r="L18" s="49">
        <v>0</v>
      </c>
      <c r="M18" s="49">
        <v>0</v>
      </c>
      <c r="N18" s="49">
        <v>10</v>
      </c>
      <c r="O18" s="37">
        <f t="shared" si="0"/>
        <v>14</v>
      </c>
      <c r="P18" s="50">
        <f t="shared" si="1"/>
        <v>28</v>
      </c>
      <c r="Q18" s="36"/>
    </row>
    <row r="19" spans="1:17" ht="15.75">
      <c r="A19" s="16">
        <v>13</v>
      </c>
      <c r="B19" s="18" t="s">
        <v>367</v>
      </c>
      <c r="C19" s="16" t="s">
        <v>199</v>
      </c>
      <c r="D19" s="16" t="s">
        <v>201</v>
      </c>
      <c r="E19" s="23" t="s">
        <v>28</v>
      </c>
      <c r="F19" s="17" t="s">
        <v>10</v>
      </c>
      <c r="G19" s="38">
        <v>39395</v>
      </c>
      <c r="H19" s="17" t="s">
        <v>368</v>
      </c>
      <c r="I19" s="18" t="s">
        <v>424</v>
      </c>
      <c r="J19" s="21">
        <v>10</v>
      </c>
      <c r="K19" s="49">
        <v>1</v>
      </c>
      <c r="L19" s="49">
        <v>0</v>
      </c>
      <c r="M19" s="49">
        <v>1</v>
      </c>
      <c r="N19" s="49">
        <v>0</v>
      </c>
      <c r="O19" s="37">
        <f t="shared" si="0"/>
        <v>12</v>
      </c>
      <c r="P19" s="50">
        <f t="shared" si="1"/>
        <v>24</v>
      </c>
      <c r="Q19" s="36"/>
    </row>
    <row r="20" spans="1:17" ht="15.75">
      <c r="A20" s="16">
        <v>14</v>
      </c>
      <c r="B20" s="16" t="s">
        <v>528</v>
      </c>
      <c r="C20" s="16" t="s">
        <v>204</v>
      </c>
      <c r="D20" s="16" t="s">
        <v>201</v>
      </c>
      <c r="E20" s="23" t="s">
        <v>28</v>
      </c>
      <c r="F20" s="17" t="s">
        <v>10</v>
      </c>
      <c r="G20" s="39">
        <v>39382</v>
      </c>
      <c r="H20" s="17" t="s">
        <v>479</v>
      </c>
      <c r="I20" s="18" t="s">
        <v>480</v>
      </c>
      <c r="J20" s="23">
        <v>4</v>
      </c>
      <c r="K20" s="49">
        <v>4</v>
      </c>
      <c r="L20" s="49">
        <v>2</v>
      </c>
      <c r="M20" s="49">
        <v>0</v>
      </c>
      <c r="N20" s="49">
        <v>0</v>
      </c>
      <c r="O20" s="37">
        <f t="shared" si="0"/>
        <v>10</v>
      </c>
      <c r="P20" s="50">
        <f t="shared" si="1"/>
        <v>20</v>
      </c>
      <c r="Q20" s="36"/>
    </row>
    <row r="21" spans="1:17" ht="15.75">
      <c r="A21" s="16">
        <v>15</v>
      </c>
      <c r="B21" s="18" t="s">
        <v>470</v>
      </c>
      <c r="C21" s="16" t="s">
        <v>276</v>
      </c>
      <c r="D21" s="16" t="s">
        <v>135</v>
      </c>
      <c r="E21" s="23" t="s">
        <v>28</v>
      </c>
      <c r="F21" s="17" t="s">
        <v>10</v>
      </c>
      <c r="G21" s="38" t="s">
        <v>471</v>
      </c>
      <c r="H21" s="17" t="s">
        <v>368</v>
      </c>
      <c r="I21" s="18" t="s">
        <v>424</v>
      </c>
      <c r="J21" s="23">
        <v>4</v>
      </c>
      <c r="K21" s="49">
        <v>0</v>
      </c>
      <c r="L21" s="49">
        <v>1</v>
      </c>
      <c r="M21" s="49">
        <v>4</v>
      </c>
      <c r="N21" s="49">
        <v>0</v>
      </c>
      <c r="O21" s="37">
        <f t="shared" si="0"/>
        <v>9</v>
      </c>
      <c r="P21" s="50">
        <f t="shared" si="1"/>
        <v>18</v>
      </c>
      <c r="Q21" s="36"/>
    </row>
    <row r="22" spans="1:17" ht="15.75">
      <c r="A22" s="16">
        <v>16</v>
      </c>
      <c r="B22" s="18" t="s">
        <v>249</v>
      </c>
      <c r="C22" s="18" t="s">
        <v>250</v>
      </c>
      <c r="D22" s="18" t="s">
        <v>9</v>
      </c>
      <c r="E22" s="21" t="s">
        <v>28</v>
      </c>
      <c r="F22" s="17" t="s">
        <v>10</v>
      </c>
      <c r="G22" s="38">
        <v>39299</v>
      </c>
      <c r="H22" s="17" t="s">
        <v>241</v>
      </c>
      <c r="I22" s="18" t="s">
        <v>242</v>
      </c>
      <c r="J22" s="23">
        <v>4</v>
      </c>
      <c r="K22" s="49">
        <v>0</v>
      </c>
      <c r="L22" s="49">
        <v>1</v>
      </c>
      <c r="M22" s="49">
        <v>2</v>
      </c>
      <c r="N22" s="49">
        <v>0</v>
      </c>
      <c r="O22" s="37">
        <f t="shared" si="0"/>
        <v>7</v>
      </c>
      <c r="P22" s="50">
        <f t="shared" si="1"/>
        <v>14</v>
      </c>
      <c r="Q22" s="36"/>
    </row>
    <row r="23" spans="1:17" ht="15.75">
      <c r="A23" s="16">
        <v>17</v>
      </c>
      <c r="B23" s="18" t="s">
        <v>260</v>
      </c>
      <c r="C23" s="18" t="s">
        <v>261</v>
      </c>
      <c r="D23" s="18" t="s">
        <v>605</v>
      </c>
      <c r="E23" s="21" t="s">
        <v>28</v>
      </c>
      <c r="F23" s="17" t="s">
        <v>10</v>
      </c>
      <c r="G23" s="38">
        <v>39289</v>
      </c>
      <c r="H23" s="17" t="s">
        <v>252</v>
      </c>
      <c r="I23" s="18" t="s">
        <v>253</v>
      </c>
      <c r="J23" s="23">
        <v>4</v>
      </c>
      <c r="K23" s="37">
        <v>0</v>
      </c>
      <c r="L23" s="37">
        <v>0</v>
      </c>
      <c r="M23" s="37">
        <v>0</v>
      </c>
      <c r="N23" s="37">
        <v>1</v>
      </c>
      <c r="O23" s="37">
        <f t="shared" si="0"/>
        <v>5</v>
      </c>
      <c r="P23" s="50">
        <f t="shared" si="1"/>
        <v>10</v>
      </c>
      <c r="Q23" s="36"/>
    </row>
    <row r="24" spans="1:17" ht="15.75">
      <c r="A24" s="16">
        <v>18</v>
      </c>
      <c r="B24" s="18" t="s">
        <v>54</v>
      </c>
      <c r="C24" s="18" t="s">
        <v>36</v>
      </c>
      <c r="D24" s="18" t="s">
        <v>12</v>
      </c>
      <c r="E24" s="21" t="s">
        <v>28</v>
      </c>
      <c r="F24" s="17" t="s">
        <v>10</v>
      </c>
      <c r="G24" s="38">
        <v>39533</v>
      </c>
      <c r="H24" s="17" t="s">
        <v>16</v>
      </c>
      <c r="I24" s="48" t="s">
        <v>17</v>
      </c>
      <c r="J24" s="23">
        <v>0</v>
      </c>
      <c r="K24" s="49">
        <v>0</v>
      </c>
      <c r="L24" s="49">
        <v>0</v>
      </c>
      <c r="M24" s="49">
        <v>4</v>
      </c>
      <c r="N24" s="49">
        <v>0</v>
      </c>
      <c r="O24" s="37">
        <f t="shared" si="0"/>
        <v>4</v>
      </c>
      <c r="P24" s="50">
        <f t="shared" si="1"/>
        <v>8</v>
      </c>
      <c r="Q24" s="36"/>
    </row>
    <row r="25" spans="1:17" ht="15.75">
      <c r="A25" s="16">
        <v>19</v>
      </c>
      <c r="B25" s="16" t="s">
        <v>109</v>
      </c>
      <c r="C25" s="18" t="s">
        <v>110</v>
      </c>
      <c r="D25" s="16" t="s">
        <v>55</v>
      </c>
      <c r="E25" s="21" t="s">
        <v>28</v>
      </c>
      <c r="F25" s="17" t="s">
        <v>10</v>
      </c>
      <c r="G25" s="26">
        <v>39492</v>
      </c>
      <c r="H25" s="17" t="s">
        <v>66</v>
      </c>
      <c r="I25" s="48" t="s">
        <v>67</v>
      </c>
      <c r="J25" s="23">
        <v>3</v>
      </c>
      <c r="K25" s="49">
        <v>0</v>
      </c>
      <c r="L25" s="49">
        <v>0</v>
      </c>
      <c r="M25" s="49">
        <v>0</v>
      </c>
      <c r="N25" s="49">
        <v>0</v>
      </c>
      <c r="O25" s="37">
        <f t="shared" si="0"/>
        <v>3</v>
      </c>
      <c r="P25" s="50">
        <f t="shared" si="1"/>
        <v>6</v>
      </c>
      <c r="Q25" s="36"/>
    </row>
    <row r="26" spans="1:17" ht="15.75">
      <c r="A26" s="16">
        <v>20</v>
      </c>
      <c r="B26" s="18" t="s">
        <v>328</v>
      </c>
      <c r="C26" s="16" t="s">
        <v>46</v>
      </c>
      <c r="D26" s="16" t="s">
        <v>22</v>
      </c>
      <c r="E26" s="23" t="s">
        <v>15</v>
      </c>
      <c r="F26" s="17" t="s">
        <v>10</v>
      </c>
      <c r="G26" s="38" t="s">
        <v>467</v>
      </c>
      <c r="H26" s="17" t="s">
        <v>368</v>
      </c>
      <c r="I26" s="48" t="s">
        <v>424</v>
      </c>
      <c r="J26" s="23">
        <v>2</v>
      </c>
      <c r="K26" s="49">
        <v>1</v>
      </c>
      <c r="L26" s="49">
        <v>0</v>
      </c>
      <c r="M26" s="49">
        <v>0</v>
      </c>
      <c r="N26" s="49">
        <v>0</v>
      </c>
      <c r="O26" s="37">
        <f t="shared" si="0"/>
        <v>3</v>
      </c>
      <c r="P26" s="50">
        <f t="shared" si="1"/>
        <v>6</v>
      </c>
      <c r="Q26" s="36"/>
    </row>
    <row r="27" spans="1:17" ht="15.75">
      <c r="A27" s="16">
        <v>21</v>
      </c>
      <c r="B27" s="16" t="s">
        <v>141</v>
      </c>
      <c r="C27" s="18" t="s">
        <v>142</v>
      </c>
      <c r="D27" s="18" t="s">
        <v>143</v>
      </c>
      <c r="E27" s="21" t="s">
        <v>15</v>
      </c>
      <c r="F27" s="17" t="s">
        <v>10</v>
      </c>
      <c r="G27" s="26">
        <v>39239</v>
      </c>
      <c r="H27" s="17" t="s">
        <v>115</v>
      </c>
      <c r="I27" s="48" t="s">
        <v>116</v>
      </c>
      <c r="J27" s="24">
        <v>0</v>
      </c>
      <c r="K27" s="49">
        <v>0</v>
      </c>
      <c r="L27" s="49">
        <v>2</v>
      </c>
      <c r="M27" s="49">
        <v>0</v>
      </c>
      <c r="N27" s="49">
        <v>0</v>
      </c>
      <c r="O27" s="37">
        <f t="shared" si="0"/>
        <v>2</v>
      </c>
      <c r="P27" s="50">
        <f t="shared" si="1"/>
        <v>4</v>
      </c>
      <c r="Q27" s="36"/>
    </row>
    <row r="28" spans="1:17" ht="15.75">
      <c r="A28" s="16">
        <v>22</v>
      </c>
      <c r="B28" s="18" t="s">
        <v>474</v>
      </c>
      <c r="C28" s="16" t="s">
        <v>98</v>
      </c>
      <c r="D28" s="16" t="s">
        <v>137</v>
      </c>
      <c r="E28" s="23" t="s">
        <v>15</v>
      </c>
      <c r="F28" s="17" t="s">
        <v>10</v>
      </c>
      <c r="G28" s="38" t="s">
        <v>475</v>
      </c>
      <c r="H28" s="17" t="s">
        <v>368</v>
      </c>
      <c r="I28" s="48" t="s">
        <v>424</v>
      </c>
      <c r="J28" s="21">
        <v>1</v>
      </c>
      <c r="K28" s="49">
        <v>0</v>
      </c>
      <c r="L28" s="49">
        <v>0</v>
      </c>
      <c r="M28" s="49">
        <v>0</v>
      </c>
      <c r="N28" s="49">
        <v>0</v>
      </c>
      <c r="O28" s="37">
        <f t="shared" si="0"/>
        <v>1</v>
      </c>
      <c r="P28" s="50">
        <f t="shared" si="1"/>
        <v>2</v>
      </c>
      <c r="Q28" s="36"/>
    </row>
    <row r="29" spans="1:17" ht="15.75">
      <c r="A29" s="16">
        <v>23</v>
      </c>
      <c r="B29" s="18" t="s">
        <v>468</v>
      </c>
      <c r="C29" s="16" t="s">
        <v>96</v>
      </c>
      <c r="D29" s="16" t="s">
        <v>419</v>
      </c>
      <c r="E29" s="23" t="s">
        <v>15</v>
      </c>
      <c r="F29" s="17" t="s">
        <v>10</v>
      </c>
      <c r="G29" s="38" t="s">
        <v>469</v>
      </c>
      <c r="H29" s="17" t="s">
        <v>368</v>
      </c>
      <c r="I29" s="48" t="s">
        <v>424</v>
      </c>
      <c r="J29" s="21">
        <v>1</v>
      </c>
      <c r="K29" s="49">
        <v>0</v>
      </c>
      <c r="L29" s="49">
        <v>0</v>
      </c>
      <c r="M29" s="49">
        <v>0</v>
      </c>
      <c r="N29" s="49">
        <v>0</v>
      </c>
      <c r="O29" s="37">
        <f t="shared" si="0"/>
        <v>1</v>
      </c>
      <c r="P29" s="50">
        <f t="shared" si="1"/>
        <v>2</v>
      </c>
      <c r="Q29" s="36"/>
    </row>
    <row r="30" spans="1:17" ht="15.75">
      <c r="A30" s="16">
        <v>24</v>
      </c>
      <c r="B30" s="18" t="s">
        <v>51</v>
      </c>
      <c r="C30" s="18" t="s">
        <v>52</v>
      </c>
      <c r="D30" s="18" t="s">
        <v>53</v>
      </c>
      <c r="E30" s="21" t="s">
        <v>28</v>
      </c>
      <c r="F30" s="17" t="s">
        <v>10</v>
      </c>
      <c r="G30" s="38">
        <v>39454</v>
      </c>
      <c r="H30" s="17" t="s">
        <v>16</v>
      </c>
      <c r="I30" s="48" t="s">
        <v>17</v>
      </c>
      <c r="J30" s="24">
        <v>0</v>
      </c>
      <c r="K30" s="49">
        <v>0</v>
      </c>
      <c r="L30" s="49">
        <v>0</v>
      </c>
      <c r="M30" s="49">
        <v>0</v>
      </c>
      <c r="N30" s="49">
        <v>0</v>
      </c>
      <c r="O30" s="37">
        <f t="shared" si="0"/>
        <v>0</v>
      </c>
      <c r="P30" s="50">
        <f t="shared" si="1"/>
        <v>0</v>
      </c>
      <c r="Q30" s="36"/>
    </row>
    <row r="36" spans="6:8" ht="15.75">
      <c r="F36" s="30" t="s">
        <v>581</v>
      </c>
      <c r="G36" s="30"/>
      <c r="H36" s="30"/>
    </row>
    <row r="37" spans="6:8">
      <c r="F37" s="28" t="s">
        <v>582</v>
      </c>
      <c r="G37" s="28"/>
      <c r="H37" s="28"/>
    </row>
    <row r="38" spans="6:8">
      <c r="F38" s="29" t="s">
        <v>583</v>
      </c>
      <c r="G38" s="29"/>
      <c r="H38" s="29"/>
    </row>
    <row r="39" spans="6:8">
      <c r="F39" s="29" t="s">
        <v>584</v>
      </c>
      <c r="G39" s="29"/>
      <c r="H39" s="29"/>
    </row>
    <row r="40" spans="6:8">
      <c r="F40" s="29" t="s">
        <v>585</v>
      </c>
      <c r="G40" s="29"/>
      <c r="H40" s="29"/>
    </row>
    <row r="41" spans="6:8">
      <c r="F41" s="29" t="s">
        <v>586</v>
      </c>
    </row>
    <row r="42" spans="6:8">
      <c r="F42" s="29" t="s">
        <v>587</v>
      </c>
    </row>
    <row r="43" spans="6:8">
      <c r="F43" s="29" t="s">
        <v>588</v>
      </c>
    </row>
    <row r="44" spans="6:8">
      <c r="F44" s="29" t="s">
        <v>590</v>
      </c>
    </row>
    <row r="45" spans="6:8">
      <c r="F45" s="29" t="s">
        <v>604</v>
      </c>
    </row>
    <row r="46" spans="6:8">
      <c r="F46" s="29" t="s">
        <v>589</v>
      </c>
    </row>
    <row r="47" spans="6:8">
      <c r="F47" s="29" t="s">
        <v>591</v>
      </c>
    </row>
    <row r="48" spans="6:8">
      <c r="F48" s="29" t="s">
        <v>592</v>
      </c>
    </row>
    <row r="49" spans="6:6">
      <c r="F49" s="29" t="s">
        <v>593</v>
      </c>
    </row>
    <row r="50" spans="6:6">
      <c r="F50" s="29" t="s">
        <v>594</v>
      </c>
    </row>
  </sheetData>
  <sortState ref="A7:P30">
    <sortCondition descending="1" ref="O7:O30"/>
  </sortState>
  <mergeCells count="2">
    <mergeCell ref="F1:H1"/>
    <mergeCell ref="C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2024-11-14T16:33:24Z</dcterms:modified>
</cp:coreProperties>
</file>