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7 кл." sheetId="5" r:id="rId1"/>
    <sheet name="8 кл." sheetId="2" r:id="rId2"/>
    <sheet name="9 кл" sheetId="4" r:id="rId3"/>
    <sheet name="10кл" sheetId="1" r:id="rId4"/>
    <sheet name="11 кл" sheetId="3" r:id="rId5"/>
  </sheets>
  <definedNames>
    <definedName name="_xlnm._FilterDatabase" localSheetId="3" hidden="1">'10кл'!$A$9:$Q$43</definedName>
    <definedName name="_xlnm._FilterDatabase" localSheetId="4" hidden="1">'11 кл'!$B$9:$P$43</definedName>
    <definedName name="_xlnm._FilterDatabase" localSheetId="0" hidden="1">'7 кл.'!#REF!</definedName>
    <definedName name="_xlnm._FilterDatabase" localSheetId="1" hidden="1">'8 кл.'!#REF!</definedName>
    <definedName name="_xlnm._FilterDatabase" localSheetId="2" hidden="1">'9 кл'!#REF!</definedName>
  </definedNames>
  <calcPr calcId="125725"/>
</workbook>
</file>

<file path=xl/calcChain.xml><?xml version="1.0" encoding="utf-8"?>
<calcChain xmlns="http://schemas.openxmlformats.org/spreadsheetml/2006/main">
  <c r="P57" i="4"/>
  <c r="O34"/>
  <c r="P34" s="1"/>
  <c r="O40"/>
  <c r="P40" s="1"/>
  <c r="O41"/>
  <c r="P41" s="1"/>
  <c r="O18"/>
  <c r="P18" s="1"/>
  <c r="O42"/>
  <c r="P42" s="1"/>
  <c r="O25"/>
  <c r="P25" s="1"/>
  <c r="O43"/>
  <c r="P43" s="1"/>
  <c r="O26"/>
  <c r="P26" s="1"/>
  <c r="O22"/>
  <c r="P22" s="1"/>
  <c r="O44"/>
  <c r="P44" s="1"/>
  <c r="O19"/>
  <c r="P19" s="1"/>
  <c r="O35"/>
  <c r="P35" s="1"/>
  <c r="O45"/>
  <c r="P45" s="1"/>
  <c r="O46"/>
  <c r="P46" s="1"/>
  <c r="O47"/>
  <c r="P47" s="1"/>
  <c r="O31"/>
  <c r="P31" s="1"/>
  <c r="O16"/>
  <c r="P16" s="1"/>
  <c r="O48"/>
  <c r="P48" s="1"/>
  <c r="O15"/>
  <c r="P15" s="1"/>
  <c r="O49"/>
  <c r="P49" s="1"/>
  <c r="O28"/>
  <c r="P28" s="1"/>
  <c r="O30"/>
  <c r="P30" s="1"/>
  <c r="O50"/>
  <c r="P50" s="1"/>
  <c r="O51"/>
  <c r="P51" s="1"/>
  <c r="O9"/>
  <c r="P9" s="1"/>
  <c r="O52"/>
  <c r="P52" s="1"/>
  <c r="O14"/>
  <c r="P14" s="1"/>
  <c r="O36"/>
  <c r="P36" s="1"/>
  <c r="O37"/>
  <c r="P37" s="1"/>
  <c r="O10"/>
  <c r="P10" s="1"/>
  <c r="O27"/>
  <c r="P27" s="1"/>
  <c r="O29"/>
  <c r="P29" s="1"/>
  <c r="O53"/>
  <c r="P53" s="1"/>
  <c r="O54"/>
  <c r="P54" s="1"/>
  <c r="O38"/>
  <c r="P38" s="1"/>
  <c r="O23"/>
  <c r="P23" s="1"/>
  <c r="O39"/>
  <c r="P39" s="1"/>
  <c r="O33"/>
  <c r="P33" s="1"/>
  <c r="O55"/>
  <c r="P55" s="1"/>
  <c r="O20"/>
  <c r="P20" s="1"/>
  <c r="O56"/>
  <c r="P56" s="1"/>
  <c r="O13"/>
  <c r="P13" s="1"/>
  <c r="O32"/>
  <c r="P32" s="1"/>
  <c r="O12"/>
  <c r="P12" s="1"/>
  <c r="O57"/>
  <c r="O17"/>
  <c r="P17" s="1"/>
  <c r="O59"/>
  <c r="P59" s="1"/>
  <c r="O11"/>
  <c r="P11" s="1"/>
  <c r="O24"/>
  <c r="P24" s="1"/>
  <c r="O21"/>
  <c r="P21" s="1"/>
  <c r="O60"/>
  <c r="P60" s="1"/>
  <c r="O58"/>
  <c r="P58" s="1"/>
  <c r="O10" i="2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9"/>
  <c r="P10" i="3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9"/>
  <c r="O26"/>
  <c r="O27"/>
  <c r="O14"/>
  <c r="O28"/>
  <c r="O18"/>
  <c r="O29"/>
  <c r="O30"/>
  <c r="O25"/>
  <c r="O21"/>
  <c r="O31"/>
  <c r="O9"/>
  <c r="O32"/>
  <c r="O33"/>
  <c r="O23"/>
  <c r="O34"/>
  <c r="O12"/>
  <c r="O35"/>
  <c r="O15"/>
  <c r="O11"/>
  <c r="O36"/>
  <c r="O37"/>
  <c r="O38"/>
  <c r="O19"/>
  <c r="O16"/>
  <c r="O39"/>
  <c r="O22"/>
  <c r="O40"/>
  <c r="O10"/>
  <c r="O13"/>
  <c r="O41"/>
  <c r="O17"/>
  <c r="O42"/>
  <c r="O43"/>
  <c r="O20"/>
  <c r="O24"/>
  <c r="P41" i="1"/>
  <c r="P31"/>
  <c r="O34"/>
  <c r="P34" s="1"/>
  <c r="O16"/>
  <c r="P16" s="1"/>
  <c r="O20"/>
  <c r="P20" s="1"/>
  <c r="O24"/>
  <c r="P24" s="1"/>
  <c r="O21"/>
  <c r="P21" s="1"/>
  <c r="O15"/>
  <c r="P15" s="1"/>
  <c r="O18"/>
  <c r="P18" s="1"/>
  <c r="O10"/>
  <c r="P10" s="1"/>
  <c r="O35"/>
  <c r="P35" s="1"/>
  <c r="O32"/>
  <c r="P32" s="1"/>
  <c r="O37"/>
  <c r="P37" s="1"/>
  <c r="O12"/>
  <c r="P12" s="1"/>
  <c r="O28"/>
  <c r="P28" s="1"/>
  <c r="O25"/>
  <c r="P25" s="1"/>
  <c r="O36"/>
  <c r="P36" s="1"/>
  <c r="O38"/>
  <c r="P38" s="1"/>
  <c r="O29"/>
  <c r="P29" s="1"/>
  <c r="O26"/>
  <c r="P26" s="1"/>
  <c r="O14"/>
  <c r="P14" s="1"/>
  <c r="O17"/>
  <c r="P17" s="1"/>
  <c r="O39"/>
  <c r="P39" s="1"/>
  <c r="O40"/>
  <c r="P40" s="1"/>
  <c r="O19"/>
  <c r="P19" s="1"/>
  <c r="O9"/>
  <c r="P9" s="1"/>
  <c r="O33"/>
  <c r="P33" s="1"/>
  <c r="O41"/>
  <c r="O27"/>
  <c r="P27" s="1"/>
  <c r="O11"/>
  <c r="P11" s="1"/>
  <c r="O22"/>
  <c r="P22" s="1"/>
  <c r="O23"/>
  <c r="P23" s="1"/>
  <c r="O13"/>
  <c r="P13" s="1"/>
  <c r="O42"/>
  <c r="P42" s="1"/>
  <c r="O43"/>
  <c r="P43" s="1"/>
  <c r="O31"/>
  <c r="O30"/>
  <c r="P30" s="1"/>
  <c r="N23" i="2"/>
  <c r="N27"/>
  <c r="N10"/>
  <c r="N51"/>
  <c r="N52"/>
  <c r="N28"/>
  <c r="N32"/>
  <c r="N15"/>
  <c r="N19"/>
  <c r="N53"/>
  <c r="N39"/>
  <c r="N54"/>
  <c r="N40"/>
  <c r="N55"/>
  <c r="N14"/>
  <c r="N56"/>
  <c r="N41"/>
  <c r="N57"/>
  <c r="N58"/>
  <c r="N42"/>
  <c r="N43"/>
  <c r="N59"/>
  <c r="N9"/>
  <c r="N44"/>
  <c r="N60"/>
  <c r="N61"/>
  <c r="N45"/>
  <c r="N24"/>
  <c r="N11"/>
  <c r="N22"/>
  <c r="N46"/>
  <c r="N33"/>
  <c r="N35"/>
  <c r="N12"/>
  <c r="N47"/>
  <c r="N25"/>
  <c r="N48"/>
  <c r="N21"/>
  <c r="N62"/>
  <c r="N17"/>
  <c r="N63"/>
  <c r="N64"/>
  <c r="N65"/>
  <c r="N66"/>
  <c r="N67"/>
  <c r="N68"/>
  <c r="N49"/>
  <c r="N13"/>
  <c r="N69"/>
  <c r="N29"/>
  <c r="N30"/>
  <c r="N36"/>
  <c r="N50"/>
  <c r="N37"/>
  <c r="N31"/>
  <c r="N70"/>
  <c r="N34"/>
  <c r="N18"/>
  <c r="N20"/>
  <c r="N38"/>
  <c r="N26"/>
  <c r="N71"/>
  <c r="N16"/>
  <c r="N55" i="5" l="1"/>
  <c r="O55" s="1"/>
  <c r="N60"/>
  <c r="O60" s="1"/>
  <c r="N61"/>
  <c r="O61" s="1"/>
  <c r="N33"/>
  <c r="O33" s="1"/>
  <c r="N34"/>
  <c r="O34" s="1"/>
  <c r="N35"/>
  <c r="O35" s="1"/>
  <c r="N62"/>
  <c r="O62" s="1"/>
  <c r="N11"/>
  <c r="O11" s="1"/>
  <c r="N51"/>
  <c r="O51" s="1"/>
  <c r="N18"/>
  <c r="O18" s="1"/>
  <c r="N36"/>
  <c r="O36" s="1"/>
  <c r="N37"/>
  <c r="O37" s="1"/>
  <c r="N14"/>
  <c r="O14" s="1"/>
  <c r="N63"/>
  <c r="O63" s="1"/>
  <c r="N19"/>
  <c r="O19" s="1"/>
  <c r="N16"/>
  <c r="O16" s="1"/>
  <c r="N12"/>
  <c r="O12" s="1"/>
  <c r="N9"/>
  <c r="O9" s="1"/>
  <c r="N22"/>
  <c r="O22" s="1"/>
  <c r="N23"/>
  <c r="O23" s="1"/>
  <c r="N58"/>
  <c r="O58" s="1"/>
  <c r="N38"/>
  <c r="O38" s="1"/>
  <c r="N49"/>
  <c r="O49" s="1"/>
  <c r="N39"/>
  <c r="O39" s="1"/>
  <c r="N13"/>
  <c r="O13" s="1"/>
  <c r="N64"/>
  <c r="O64" s="1"/>
  <c r="N17"/>
  <c r="O17" s="1"/>
  <c r="N59"/>
  <c r="O59" s="1"/>
  <c r="N10"/>
  <c r="O10" s="1"/>
  <c r="N24"/>
  <c r="O24" s="1"/>
  <c r="N65"/>
  <c r="O65" s="1"/>
  <c r="N40"/>
  <c r="O40" s="1"/>
  <c r="N29"/>
  <c r="O29" s="1"/>
  <c r="N66"/>
  <c r="O66" s="1"/>
  <c r="N25"/>
  <c r="O25" s="1"/>
  <c r="N56"/>
  <c r="O56" s="1"/>
  <c r="N50"/>
  <c r="O50" s="1"/>
  <c r="N67"/>
  <c r="O67" s="1"/>
  <c r="N41"/>
  <c r="O41" s="1"/>
  <c r="N15"/>
  <c r="O15" s="1"/>
  <c r="N26"/>
  <c r="O26" s="1"/>
  <c r="N42"/>
  <c r="O42" s="1"/>
  <c r="N43"/>
  <c r="O43" s="1"/>
  <c r="N44"/>
  <c r="O44" s="1"/>
  <c r="N20"/>
  <c r="O20" s="1"/>
  <c r="N30"/>
  <c r="O30" s="1"/>
  <c r="N68"/>
  <c r="O68" s="1"/>
  <c r="N27"/>
  <c r="O27" s="1"/>
  <c r="N52"/>
  <c r="O52" s="1"/>
  <c r="N45"/>
  <c r="O45" s="1"/>
  <c r="N46"/>
  <c r="O46" s="1"/>
  <c r="N57"/>
  <c r="O57" s="1"/>
  <c r="N53"/>
  <c r="O53" s="1"/>
  <c r="N31"/>
  <c r="O31" s="1"/>
  <c r="N69"/>
  <c r="O69" s="1"/>
  <c r="N70"/>
  <c r="O70" s="1"/>
  <c r="N47"/>
  <c r="O47" s="1"/>
  <c r="N54"/>
  <c r="O54" s="1"/>
  <c r="N71"/>
  <c r="O71" s="1"/>
  <c r="N32"/>
  <c r="O32" s="1"/>
  <c r="N48"/>
  <c r="O48" s="1"/>
  <c r="N28"/>
  <c r="O28" s="1"/>
  <c r="N72"/>
  <c r="O72" s="1"/>
  <c r="N21"/>
  <c r="O21" s="1"/>
</calcChain>
</file>

<file path=xl/sharedStrings.xml><?xml version="1.0" encoding="utf-8"?>
<sst xmlns="http://schemas.openxmlformats.org/spreadsheetml/2006/main" count="1689" uniqueCount="700">
  <si>
    <t>ПРОТОКОЛ</t>
  </si>
  <si>
    <t>№</t>
  </si>
  <si>
    <t>Дата рождения</t>
  </si>
  <si>
    <t>всего баллов</t>
  </si>
  <si>
    <t>% выполнения задания</t>
  </si>
  <si>
    <t>МБОУ "Элистинский лицей"</t>
  </si>
  <si>
    <t>Манжиева Татьяна Сангаджи-Горяевна</t>
  </si>
  <si>
    <t>Савгурова Гиляш Петровна</t>
  </si>
  <si>
    <t>10.08.2007</t>
  </si>
  <si>
    <t>08.03.2009</t>
  </si>
  <si>
    <t>Хатикова Ольга Юрьевна</t>
  </si>
  <si>
    <t>Отчиева Баира Юрьевна</t>
  </si>
  <si>
    <t>20.08.2008</t>
  </si>
  <si>
    <t>14.05.2008</t>
  </si>
  <si>
    <t>29.10.2008</t>
  </si>
  <si>
    <t>17.04.2008</t>
  </si>
  <si>
    <t>Мемеева Роза Нимиевна</t>
  </si>
  <si>
    <t>07.05.2007</t>
  </si>
  <si>
    <t>07.09.2007</t>
  </si>
  <si>
    <t>26.09.2007</t>
  </si>
  <si>
    <t>13.04.2007</t>
  </si>
  <si>
    <t>21.11.2006</t>
  </si>
  <si>
    <t>20.07.2006</t>
  </si>
  <si>
    <t>26.03.2006</t>
  </si>
  <si>
    <t>26.04.2005</t>
  </si>
  <si>
    <t>18.05.2005</t>
  </si>
  <si>
    <t>08.01.2006</t>
  </si>
  <si>
    <t>15.05.2004</t>
  </si>
  <si>
    <t>28.09.2004</t>
  </si>
  <si>
    <t>15.02.2005</t>
  </si>
  <si>
    <t>03.11.2004</t>
  </si>
  <si>
    <t>19.06.2004</t>
  </si>
  <si>
    <t>13.09.2004</t>
  </si>
  <si>
    <t>Бадушев Санан Олегович</t>
  </si>
  <si>
    <t>Ковязина Наталья Николаевна</t>
  </si>
  <si>
    <t>Агуева Людмила Владимировна</t>
  </si>
  <si>
    <t>Сангаджиева Любовь Батовна</t>
  </si>
  <si>
    <t>Бадмаева Ольга Вячеславовна</t>
  </si>
  <si>
    <t>Харцхаева Оксана Алексеевна</t>
  </si>
  <si>
    <t>Шарапов Александр Борисович</t>
  </si>
  <si>
    <t>Настаева Ольга Николаевна</t>
  </si>
  <si>
    <t>Болдунов Аркадий Борисович</t>
  </si>
  <si>
    <t>Монкилов Элвг Радиевич</t>
  </si>
  <si>
    <t>МБОУ "Калмыцкая этнокультурная гимназия им.Зая-Пандиты"</t>
  </si>
  <si>
    <t>Дорджиева Александра Эдуардовна</t>
  </si>
  <si>
    <t>Пастарнакова Юлия Викторовна</t>
  </si>
  <si>
    <t xml:space="preserve">Сангаджиев Владимир Николаевич </t>
  </si>
  <si>
    <t>04,09.2008</t>
  </si>
  <si>
    <t>Лозовая Раиса Алексеевна</t>
  </si>
  <si>
    <t>Хулхачиев Очир Васильевич</t>
  </si>
  <si>
    <t xml:space="preserve">Харазишвили Нана Константиновна </t>
  </si>
  <si>
    <t>Дамбинова Ольга Петровна</t>
  </si>
  <si>
    <t>Кекеева Татьяна Андреевна</t>
  </si>
  <si>
    <t>Черкасова Надежда Немяшовна</t>
  </si>
  <si>
    <t>МБОУ "Средняя общеобразовательная школа №2"</t>
  </si>
  <si>
    <t>МБОУ "Средняя общеобразовательная школа №17" имени Кугультинова Д.Н.</t>
  </si>
  <si>
    <t>МБОУ "Элистинская многопрофильная гимназия личностно ориентированного обучения и воспитания"</t>
  </si>
  <si>
    <t>МБОУ "Средняя общеобразовательная школа №12"</t>
  </si>
  <si>
    <t>МБОУ "Средняя общеобразовательная школа №3 им.Сергиенко Н.Г"</t>
  </si>
  <si>
    <t>МБОУ "Средняя общеобразовательная школа №20"</t>
  </si>
  <si>
    <t>МБОУ "Средняя общеобразовательная школа №18"</t>
  </si>
  <si>
    <t>МБОУ "Элистинская классическая гимназия"</t>
  </si>
  <si>
    <t>МБОУ "Средняя общеобразовательная школа №4"</t>
  </si>
  <si>
    <t>МБОУ "Средняя общеобразовательная школа №10" им Бембетова В.А.</t>
  </si>
  <si>
    <t>МБОУ "Элистинский технический лицей "</t>
  </si>
  <si>
    <t>МБОУ "Средняя общеобразовательная школа №15"</t>
  </si>
  <si>
    <t>МБОУ "Средняя общеобразовательная школа №23 им.Эрдниева П.М."</t>
  </si>
  <si>
    <t>МБОУ "Русская национальная гимназия им. Преподобного С. Радонежского"</t>
  </si>
  <si>
    <t>МБОУ "Калмыцкая национальная гимназия им Кичикова А.Ш."</t>
  </si>
  <si>
    <t xml:space="preserve">                    Муниципального этапа Всероссийской олимпиады школьников 2021-2022 уч. год</t>
  </si>
  <si>
    <t>МБОУ "Калмыцкая национальная гимназия им.Кичикова А. Ш."</t>
  </si>
  <si>
    <t>Частное образовательное учреждение образовательная школа "Перспектива"</t>
  </si>
  <si>
    <t xml:space="preserve"> Алина </t>
  </si>
  <si>
    <t xml:space="preserve"> Санджи </t>
  </si>
  <si>
    <t xml:space="preserve"> Алексей </t>
  </si>
  <si>
    <t xml:space="preserve"> Баир </t>
  </si>
  <si>
    <t xml:space="preserve"> Тенгис </t>
  </si>
  <si>
    <t xml:space="preserve"> Никита </t>
  </si>
  <si>
    <t xml:space="preserve"> Эренцен  </t>
  </si>
  <si>
    <t xml:space="preserve"> Сар-Герел </t>
  </si>
  <si>
    <t xml:space="preserve"> Дмитриевна</t>
  </si>
  <si>
    <t>Мингиянович</t>
  </si>
  <si>
    <t xml:space="preserve"> Львович</t>
  </si>
  <si>
    <t xml:space="preserve"> Валерьевич</t>
  </si>
  <si>
    <t xml:space="preserve"> Владимирович</t>
  </si>
  <si>
    <t xml:space="preserve"> Саврович </t>
  </si>
  <si>
    <t xml:space="preserve"> Дмитриевич</t>
  </si>
  <si>
    <t xml:space="preserve"> Мазановна</t>
  </si>
  <si>
    <t xml:space="preserve">Данзан </t>
  </si>
  <si>
    <t xml:space="preserve"> Дорджиевич</t>
  </si>
  <si>
    <t xml:space="preserve"> Павлович </t>
  </si>
  <si>
    <t xml:space="preserve">Александр </t>
  </si>
  <si>
    <t xml:space="preserve"> Дмитрий</t>
  </si>
  <si>
    <t xml:space="preserve">Валерий </t>
  </si>
  <si>
    <t xml:space="preserve">София </t>
  </si>
  <si>
    <t xml:space="preserve"> Данир</t>
  </si>
  <si>
    <t>Татьяна</t>
  </si>
  <si>
    <t xml:space="preserve"> Давид </t>
  </si>
  <si>
    <t xml:space="preserve"> Алдар </t>
  </si>
  <si>
    <t xml:space="preserve">Максим </t>
  </si>
  <si>
    <t xml:space="preserve"> Айса </t>
  </si>
  <si>
    <t xml:space="preserve"> Нюдля </t>
  </si>
  <si>
    <t xml:space="preserve"> Владислав  </t>
  </si>
  <si>
    <t xml:space="preserve"> Темир </t>
  </si>
  <si>
    <t xml:space="preserve"> Владислав </t>
  </si>
  <si>
    <t xml:space="preserve"> Дорджи</t>
  </si>
  <si>
    <t xml:space="preserve"> Бембя </t>
  </si>
  <si>
    <t xml:space="preserve"> Кирилл </t>
  </si>
  <si>
    <t xml:space="preserve"> Эльза </t>
  </si>
  <si>
    <t xml:space="preserve"> Данир </t>
  </si>
  <si>
    <t>Валерий</t>
  </si>
  <si>
    <t xml:space="preserve"> Басанг </t>
  </si>
  <si>
    <t xml:space="preserve"> Борис </t>
  </si>
  <si>
    <t xml:space="preserve"> Бадма </t>
  </si>
  <si>
    <t xml:space="preserve"> Данзан </t>
  </si>
  <si>
    <t xml:space="preserve"> Балтык </t>
  </si>
  <si>
    <t xml:space="preserve"> Виктория </t>
  </si>
  <si>
    <t xml:space="preserve">Болдырева </t>
  </si>
  <si>
    <t>Бальчинов</t>
  </si>
  <si>
    <t xml:space="preserve">Мамаев </t>
  </si>
  <si>
    <t xml:space="preserve">Текеев </t>
  </si>
  <si>
    <t xml:space="preserve">Ангриков </t>
  </si>
  <si>
    <t xml:space="preserve">Джахнаев </t>
  </si>
  <si>
    <t xml:space="preserve">Годгаев </t>
  </si>
  <si>
    <t xml:space="preserve">Юрасов </t>
  </si>
  <si>
    <t>Шараева</t>
  </si>
  <si>
    <t xml:space="preserve">Челбанов </t>
  </si>
  <si>
    <t xml:space="preserve">Мушаев </t>
  </si>
  <si>
    <t xml:space="preserve">Болдырев </t>
  </si>
  <si>
    <t xml:space="preserve">Убушаев </t>
  </si>
  <si>
    <t xml:space="preserve">Рвачева </t>
  </si>
  <si>
    <t xml:space="preserve">Астанков </t>
  </si>
  <si>
    <t xml:space="preserve">Дежужаева </t>
  </si>
  <si>
    <t xml:space="preserve">Кодлаев </t>
  </si>
  <si>
    <t xml:space="preserve">Дамбаев </t>
  </si>
  <si>
    <t xml:space="preserve">Магнеев </t>
  </si>
  <si>
    <t xml:space="preserve">Акиева </t>
  </si>
  <si>
    <t xml:space="preserve">Ходжгуров </t>
  </si>
  <si>
    <t xml:space="preserve">Дечинов </t>
  </si>
  <si>
    <t xml:space="preserve">Араев </t>
  </si>
  <si>
    <t xml:space="preserve">Очиров </t>
  </si>
  <si>
    <t xml:space="preserve">Арнаев </t>
  </si>
  <si>
    <t xml:space="preserve">Бурулдаев </t>
  </si>
  <si>
    <t xml:space="preserve">Дорджиев </t>
  </si>
  <si>
    <t xml:space="preserve">Шапаева </t>
  </si>
  <si>
    <t>Даваев</t>
  </si>
  <si>
    <t>Хаджинов</t>
  </si>
  <si>
    <t xml:space="preserve">Шатлаев </t>
  </si>
  <si>
    <t xml:space="preserve">Бурундаев </t>
  </si>
  <si>
    <t xml:space="preserve">Ванькаев </t>
  </si>
  <si>
    <t xml:space="preserve">Манджеев </t>
  </si>
  <si>
    <t xml:space="preserve">Цутаев </t>
  </si>
  <si>
    <t xml:space="preserve">Мацаков </t>
  </si>
  <si>
    <t xml:space="preserve">Эренценов </t>
  </si>
  <si>
    <t xml:space="preserve">Гетманская </t>
  </si>
  <si>
    <t xml:space="preserve"> Владимирович </t>
  </si>
  <si>
    <t xml:space="preserve"> Басангович</t>
  </si>
  <si>
    <t xml:space="preserve"> Александровна</t>
  </si>
  <si>
    <t xml:space="preserve"> Алексеевич</t>
  </si>
  <si>
    <t xml:space="preserve"> Вячеславович</t>
  </si>
  <si>
    <t xml:space="preserve"> Саврович</t>
  </si>
  <si>
    <t xml:space="preserve"> Баатрович</t>
  </si>
  <si>
    <t xml:space="preserve"> Эдуардовна</t>
  </si>
  <si>
    <t xml:space="preserve">  Саврович</t>
  </si>
  <si>
    <t xml:space="preserve"> Ефимович </t>
  </si>
  <si>
    <t xml:space="preserve"> Олегович</t>
  </si>
  <si>
    <t xml:space="preserve"> Виталиевич</t>
  </si>
  <si>
    <t xml:space="preserve"> Мингиянович</t>
  </si>
  <si>
    <t xml:space="preserve"> Саваровна</t>
  </si>
  <si>
    <t>Владимирович</t>
  </si>
  <si>
    <t xml:space="preserve"> Сергеевич </t>
  </si>
  <si>
    <t xml:space="preserve"> Максимович</t>
  </si>
  <si>
    <t xml:space="preserve"> Андреевич</t>
  </si>
  <si>
    <t xml:space="preserve"> Николаевич</t>
  </si>
  <si>
    <t xml:space="preserve"> Борлыкович </t>
  </si>
  <si>
    <t xml:space="preserve"> Саналович</t>
  </si>
  <si>
    <t xml:space="preserve"> Игоревич</t>
  </si>
  <si>
    <t>Александровна</t>
  </si>
  <si>
    <t>Имя</t>
  </si>
  <si>
    <t>Отчество</t>
  </si>
  <si>
    <t xml:space="preserve">Фамилия </t>
  </si>
  <si>
    <t>пол</t>
  </si>
  <si>
    <t>жен.</t>
  </si>
  <si>
    <t>муж.</t>
  </si>
  <si>
    <t>класс</t>
  </si>
  <si>
    <t>ФИО наставника</t>
  </si>
  <si>
    <t>статус участника</t>
  </si>
  <si>
    <t>задания</t>
  </si>
  <si>
    <t xml:space="preserve"> Арслан </t>
  </si>
  <si>
    <t xml:space="preserve"> Амуланга </t>
  </si>
  <si>
    <t xml:space="preserve"> Буйнта </t>
  </si>
  <si>
    <t xml:space="preserve">Бадма </t>
  </si>
  <si>
    <t xml:space="preserve"> Улюмджи</t>
  </si>
  <si>
    <t xml:space="preserve"> Даяна</t>
  </si>
  <si>
    <t xml:space="preserve"> Сергей </t>
  </si>
  <si>
    <t xml:space="preserve"> Артур </t>
  </si>
  <si>
    <t xml:space="preserve"> Дольган</t>
  </si>
  <si>
    <t xml:space="preserve"> Байр</t>
  </si>
  <si>
    <t xml:space="preserve"> Эмиль </t>
  </si>
  <si>
    <t xml:space="preserve"> Виталий</t>
  </si>
  <si>
    <t xml:space="preserve"> Дорджи </t>
  </si>
  <si>
    <t xml:space="preserve"> Константин </t>
  </si>
  <si>
    <t xml:space="preserve"> Наран</t>
  </si>
  <si>
    <t xml:space="preserve"> Арлтан </t>
  </si>
  <si>
    <t xml:space="preserve"> Данил </t>
  </si>
  <si>
    <t xml:space="preserve"> Дольган </t>
  </si>
  <si>
    <t xml:space="preserve">Чингис </t>
  </si>
  <si>
    <t xml:space="preserve"> Санан</t>
  </si>
  <si>
    <t xml:space="preserve">Валерия </t>
  </si>
  <si>
    <t xml:space="preserve"> Наталья </t>
  </si>
  <si>
    <t xml:space="preserve">Кирилл </t>
  </si>
  <si>
    <t xml:space="preserve"> Сангаджи</t>
  </si>
  <si>
    <t xml:space="preserve"> Евгений </t>
  </si>
  <si>
    <t xml:space="preserve">Аделина </t>
  </si>
  <si>
    <t xml:space="preserve"> Эрдни </t>
  </si>
  <si>
    <t xml:space="preserve"> Александр</t>
  </si>
  <si>
    <t xml:space="preserve"> Артем </t>
  </si>
  <si>
    <t xml:space="preserve"> Елизавета </t>
  </si>
  <si>
    <t xml:space="preserve"> Айлана </t>
  </si>
  <si>
    <t xml:space="preserve"> Людмила</t>
  </si>
  <si>
    <t xml:space="preserve"> Олег </t>
  </si>
  <si>
    <t xml:space="preserve"> Валерия </t>
  </si>
  <si>
    <t xml:space="preserve"> Диана </t>
  </si>
  <si>
    <t xml:space="preserve"> Зольванович</t>
  </si>
  <si>
    <t xml:space="preserve"> Эрдниевна</t>
  </si>
  <si>
    <t xml:space="preserve"> Владимировна</t>
  </si>
  <si>
    <t xml:space="preserve"> Викторовна</t>
  </si>
  <si>
    <t xml:space="preserve"> Михайлович</t>
  </si>
  <si>
    <t xml:space="preserve"> Очирович</t>
  </si>
  <si>
    <t>Ивановна</t>
  </si>
  <si>
    <t xml:space="preserve"> Александрович</t>
  </si>
  <si>
    <t xml:space="preserve"> Арсенович</t>
  </si>
  <si>
    <t>Юрьевич</t>
  </si>
  <si>
    <t xml:space="preserve"> Мергенович</t>
  </si>
  <si>
    <t xml:space="preserve"> Батырович</t>
  </si>
  <si>
    <t xml:space="preserve"> Церенович</t>
  </si>
  <si>
    <t xml:space="preserve"> Бадмаевич</t>
  </si>
  <si>
    <t>Бадмаевич</t>
  </si>
  <si>
    <t xml:space="preserve"> Сергеевна</t>
  </si>
  <si>
    <t>Наминович</t>
  </si>
  <si>
    <t xml:space="preserve">  Мергенович</t>
  </si>
  <si>
    <t xml:space="preserve"> Сергеевна </t>
  </si>
  <si>
    <t>Баатырович</t>
  </si>
  <si>
    <t xml:space="preserve"> Анатольевич</t>
  </si>
  <si>
    <t xml:space="preserve"> Константиновна</t>
  </si>
  <si>
    <t xml:space="preserve"> Иванович</t>
  </si>
  <si>
    <t xml:space="preserve"> Витальевич</t>
  </si>
  <si>
    <t xml:space="preserve"> Юрьевич </t>
  </si>
  <si>
    <t xml:space="preserve"> Юрьевна</t>
  </si>
  <si>
    <t xml:space="preserve"> Цедяевна</t>
  </si>
  <si>
    <t xml:space="preserve"> Евгеньевич</t>
  </si>
  <si>
    <t xml:space="preserve"> Батрович</t>
  </si>
  <si>
    <t xml:space="preserve">Патаев </t>
  </si>
  <si>
    <t xml:space="preserve">Муджигаева </t>
  </si>
  <si>
    <t xml:space="preserve">Каруева </t>
  </si>
  <si>
    <t xml:space="preserve">Манджиев </t>
  </si>
  <si>
    <t>Гогаев</t>
  </si>
  <si>
    <t xml:space="preserve">Бембеева </t>
  </si>
  <si>
    <t xml:space="preserve">Надбитов </t>
  </si>
  <si>
    <t>Александрович</t>
  </si>
  <si>
    <t xml:space="preserve">Янжинов </t>
  </si>
  <si>
    <t xml:space="preserve">Маммаев </t>
  </si>
  <si>
    <t xml:space="preserve">Нохаев </t>
  </si>
  <si>
    <t xml:space="preserve">Ханаев </t>
  </si>
  <si>
    <t xml:space="preserve">Имкенов </t>
  </si>
  <si>
    <t xml:space="preserve">Гедерим </t>
  </si>
  <si>
    <t xml:space="preserve">Нимгиров </t>
  </si>
  <si>
    <t xml:space="preserve">Дадаев </t>
  </si>
  <si>
    <t xml:space="preserve">Буринов </t>
  </si>
  <si>
    <t xml:space="preserve">Андиев </t>
  </si>
  <si>
    <t xml:space="preserve">Санджиев </t>
  </si>
  <si>
    <t xml:space="preserve">Нахаева </t>
  </si>
  <si>
    <t xml:space="preserve">Гоменюк </t>
  </si>
  <si>
    <t xml:space="preserve">Харченко </t>
  </si>
  <si>
    <t xml:space="preserve">Амеев </t>
  </si>
  <si>
    <t xml:space="preserve">Литвиненко </t>
  </si>
  <si>
    <t xml:space="preserve">Цебеков </t>
  </si>
  <si>
    <t xml:space="preserve">Шарипова </t>
  </si>
  <si>
    <t xml:space="preserve">Васькаев </t>
  </si>
  <si>
    <t xml:space="preserve">Жужаев </t>
  </si>
  <si>
    <t xml:space="preserve">Гарянин </t>
  </si>
  <si>
    <t xml:space="preserve">Болаев </t>
  </si>
  <si>
    <t xml:space="preserve">Борисов </t>
  </si>
  <si>
    <t xml:space="preserve">Лиджиев </t>
  </si>
  <si>
    <t xml:space="preserve">Репкина </t>
  </si>
  <si>
    <t xml:space="preserve">Мендеева </t>
  </si>
  <si>
    <t xml:space="preserve">Ворожейкина </t>
  </si>
  <si>
    <t xml:space="preserve">Базаева </t>
  </si>
  <si>
    <t>Фамилия</t>
  </si>
  <si>
    <t>имя</t>
  </si>
  <si>
    <t>отчество</t>
  </si>
  <si>
    <t>Фамилия, имя, отчество наставника</t>
  </si>
  <si>
    <t xml:space="preserve"> Арашевич</t>
  </si>
  <si>
    <t xml:space="preserve"> Юрьевич</t>
  </si>
  <si>
    <t xml:space="preserve">  Юрьевич</t>
  </si>
  <si>
    <t xml:space="preserve"> Валериевна</t>
  </si>
  <si>
    <t xml:space="preserve"> Очировна</t>
  </si>
  <si>
    <t>Валерьевна</t>
  </si>
  <si>
    <t xml:space="preserve"> Чингизович</t>
  </si>
  <si>
    <t xml:space="preserve"> Савровна</t>
  </si>
  <si>
    <t xml:space="preserve"> Санджиевич </t>
  </si>
  <si>
    <t xml:space="preserve"> Наминович </t>
  </si>
  <si>
    <t xml:space="preserve"> Убушаевич</t>
  </si>
  <si>
    <t xml:space="preserve"> Михайловна </t>
  </si>
  <si>
    <t xml:space="preserve"> Витальевна</t>
  </si>
  <si>
    <t xml:space="preserve"> Алексеевич </t>
  </si>
  <si>
    <t xml:space="preserve"> Саналович </t>
  </si>
  <si>
    <t xml:space="preserve"> Батаевич</t>
  </si>
  <si>
    <t xml:space="preserve"> Константинович </t>
  </si>
  <si>
    <t xml:space="preserve"> Вадимович </t>
  </si>
  <si>
    <t>Султанович</t>
  </si>
  <si>
    <t>Баатрович</t>
  </si>
  <si>
    <t xml:space="preserve"> Дамбаевич</t>
  </si>
  <si>
    <t xml:space="preserve"> Викторович</t>
  </si>
  <si>
    <t>Эйвазович</t>
  </si>
  <si>
    <t xml:space="preserve"> Игоревна</t>
  </si>
  <si>
    <t xml:space="preserve"> Аскарович</t>
  </si>
  <si>
    <t xml:space="preserve"> Романович</t>
  </si>
  <si>
    <t xml:space="preserve"> Бадмаевна</t>
  </si>
  <si>
    <t>Евгеньевич</t>
  </si>
  <si>
    <t xml:space="preserve"> Романовна</t>
  </si>
  <si>
    <t xml:space="preserve"> Арсланговна</t>
  </si>
  <si>
    <t xml:space="preserve"> Эльвкович</t>
  </si>
  <si>
    <t xml:space="preserve"> Адучиевич</t>
  </si>
  <si>
    <t xml:space="preserve"> Арсланович</t>
  </si>
  <si>
    <t xml:space="preserve"> Николаевна</t>
  </si>
  <si>
    <t xml:space="preserve"> Эрдни</t>
  </si>
  <si>
    <t>Максим</t>
  </si>
  <si>
    <t xml:space="preserve">  Игорь  </t>
  </si>
  <si>
    <t xml:space="preserve"> Роман</t>
  </si>
  <si>
    <t xml:space="preserve">Дмитрий </t>
  </si>
  <si>
    <t xml:space="preserve"> Иляна </t>
  </si>
  <si>
    <t xml:space="preserve"> Вадим </t>
  </si>
  <si>
    <t xml:space="preserve"> Лукас </t>
  </si>
  <si>
    <t xml:space="preserve"> Алина</t>
  </si>
  <si>
    <t xml:space="preserve"> Тимур </t>
  </si>
  <si>
    <t xml:space="preserve">Зула </t>
  </si>
  <si>
    <t xml:space="preserve"> Намсыр </t>
  </si>
  <si>
    <t xml:space="preserve"> Виталий </t>
  </si>
  <si>
    <t xml:space="preserve"> Ангелина</t>
  </si>
  <si>
    <t xml:space="preserve"> Инна </t>
  </si>
  <si>
    <t xml:space="preserve"> Иван </t>
  </si>
  <si>
    <t xml:space="preserve"> Анастасия </t>
  </si>
  <si>
    <t xml:space="preserve"> Артемий </t>
  </si>
  <si>
    <t xml:space="preserve"> Егор </t>
  </si>
  <si>
    <t xml:space="preserve"> Федор </t>
  </si>
  <si>
    <t xml:space="preserve"> Дарья</t>
  </si>
  <si>
    <t xml:space="preserve"> Александра</t>
  </si>
  <si>
    <t xml:space="preserve"> Арсен </t>
  </si>
  <si>
    <t xml:space="preserve"> Чингиз </t>
  </si>
  <si>
    <t xml:space="preserve"> Оюн </t>
  </si>
  <si>
    <t xml:space="preserve"> Савр </t>
  </si>
  <si>
    <t xml:space="preserve"> Рашхан </t>
  </si>
  <si>
    <t xml:space="preserve"> Алтана </t>
  </si>
  <si>
    <t xml:space="preserve"> Милана </t>
  </si>
  <si>
    <t xml:space="preserve"> Дмитрий </t>
  </si>
  <si>
    <t xml:space="preserve"> Данил  </t>
  </si>
  <si>
    <t xml:space="preserve"> Энкира </t>
  </si>
  <si>
    <t xml:space="preserve"> Арман </t>
  </si>
  <si>
    <t xml:space="preserve"> Даяна </t>
  </si>
  <si>
    <t xml:space="preserve"> Солнг </t>
  </si>
  <si>
    <t xml:space="preserve"> Анастасия</t>
  </si>
  <si>
    <t xml:space="preserve"> Амина </t>
  </si>
  <si>
    <t xml:space="preserve"> Эльтан </t>
  </si>
  <si>
    <t xml:space="preserve"> Эрвена </t>
  </si>
  <si>
    <t xml:space="preserve"> Александра </t>
  </si>
  <si>
    <t xml:space="preserve">Ользеев </t>
  </si>
  <si>
    <t>Черкасов</t>
  </si>
  <si>
    <t>Эвиева</t>
  </si>
  <si>
    <t xml:space="preserve">Цебекова </t>
  </si>
  <si>
    <t xml:space="preserve">Малиев </t>
  </si>
  <si>
    <t xml:space="preserve">Балтыков </t>
  </si>
  <si>
    <t xml:space="preserve">Дедюкиева </t>
  </si>
  <si>
    <t xml:space="preserve">Бовальдинов </t>
  </si>
  <si>
    <t xml:space="preserve">Ким </t>
  </si>
  <si>
    <t xml:space="preserve">Эрдни-Горяев </t>
  </si>
  <si>
    <t xml:space="preserve">Санджиева </t>
  </si>
  <si>
    <t xml:space="preserve">Сареев </t>
  </si>
  <si>
    <t xml:space="preserve">Михайлов </t>
  </si>
  <si>
    <t xml:space="preserve">Инджиев </t>
  </si>
  <si>
    <t xml:space="preserve">Лиджи-Гаряев </t>
  </si>
  <si>
    <t xml:space="preserve">Авадаев </t>
  </si>
  <si>
    <t xml:space="preserve">Бадаева  </t>
  </si>
  <si>
    <t xml:space="preserve">Дорджиева </t>
  </si>
  <si>
    <t xml:space="preserve">Халгаев </t>
  </si>
  <si>
    <t xml:space="preserve">Беляев </t>
  </si>
  <si>
    <t xml:space="preserve">Корсаев </t>
  </si>
  <si>
    <t xml:space="preserve">Шаров  </t>
  </si>
  <si>
    <t>Стасенко</t>
  </si>
  <si>
    <t xml:space="preserve">Мацакова </t>
  </si>
  <si>
    <t xml:space="preserve">Хурчиева </t>
  </si>
  <si>
    <t xml:space="preserve">Магомедов </t>
  </si>
  <si>
    <t>Манджиев</t>
  </si>
  <si>
    <t xml:space="preserve">Педеров </t>
  </si>
  <si>
    <t xml:space="preserve">Иманов </t>
  </si>
  <si>
    <t xml:space="preserve">Утяева </t>
  </si>
  <si>
    <t xml:space="preserve">Габуншина </t>
  </si>
  <si>
    <t xml:space="preserve">Эрдниева </t>
  </si>
  <si>
    <t xml:space="preserve">Явашкиев </t>
  </si>
  <si>
    <t xml:space="preserve">Церенова </t>
  </si>
  <si>
    <t xml:space="preserve">Хожахметов </t>
  </si>
  <si>
    <t xml:space="preserve">Явашкаева </t>
  </si>
  <si>
    <t xml:space="preserve">Очаева </t>
  </si>
  <si>
    <t xml:space="preserve">Воробьев </t>
  </si>
  <si>
    <t xml:space="preserve">Дьяченко </t>
  </si>
  <si>
    <t xml:space="preserve">Басангова </t>
  </si>
  <si>
    <t xml:space="preserve">Чурюмов </t>
  </si>
  <si>
    <t xml:space="preserve">Кононов </t>
  </si>
  <si>
    <t xml:space="preserve">Лариев </t>
  </si>
  <si>
    <t xml:space="preserve">Боваев </t>
  </si>
  <si>
    <t xml:space="preserve">Манджиева </t>
  </si>
  <si>
    <t xml:space="preserve">Очирова </t>
  </si>
  <si>
    <t xml:space="preserve">Арсинов </t>
  </si>
  <si>
    <t xml:space="preserve">Корнеева </t>
  </si>
  <si>
    <t xml:space="preserve"> Саналовна</t>
  </si>
  <si>
    <t xml:space="preserve"> Васильевич</t>
  </si>
  <si>
    <t xml:space="preserve"> Мингиянович </t>
  </si>
  <si>
    <t xml:space="preserve"> Тенгисович</t>
  </si>
  <si>
    <t xml:space="preserve"> Хаванговна</t>
  </si>
  <si>
    <t xml:space="preserve"> Джангарович</t>
  </si>
  <si>
    <t xml:space="preserve"> Русланович</t>
  </si>
  <si>
    <t xml:space="preserve"> Эрендженович</t>
  </si>
  <si>
    <t xml:space="preserve"> Цереновна</t>
  </si>
  <si>
    <t xml:space="preserve"> Айсович</t>
  </si>
  <si>
    <t>Дмитриевич</t>
  </si>
  <si>
    <t xml:space="preserve"> Ярославович</t>
  </si>
  <si>
    <t xml:space="preserve"> Вячеславовна</t>
  </si>
  <si>
    <t>Николаевич</t>
  </si>
  <si>
    <t xml:space="preserve"> Георгиевич</t>
  </si>
  <si>
    <t xml:space="preserve"> Шарваевич</t>
  </si>
  <si>
    <t xml:space="preserve"> Денисович</t>
  </si>
  <si>
    <t xml:space="preserve"> Евгеньевна</t>
  </si>
  <si>
    <t xml:space="preserve"> Беренбековна</t>
  </si>
  <si>
    <t>Эрдниевна</t>
  </si>
  <si>
    <t xml:space="preserve"> Чингисович</t>
  </si>
  <si>
    <t xml:space="preserve"> Сергеевич</t>
  </si>
  <si>
    <t>Намруевич</t>
  </si>
  <si>
    <t>Андреевич</t>
  </si>
  <si>
    <t xml:space="preserve">Танович </t>
  </si>
  <si>
    <t xml:space="preserve"> Эрланович</t>
  </si>
  <si>
    <t xml:space="preserve"> Лиджиевич</t>
  </si>
  <si>
    <t xml:space="preserve"> Баатровна</t>
  </si>
  <si>
    <t xml:space="preserve"> Геннадьевич</t>
  </si>
  <si>
    <t>Эрдниевич</t>
  </si>
  <si>
    <t xml:space="preserve"> Борисовна</t>
  </si>
  <si>
    <t xml:space="preserve"> Анатольевна</t>
  </si>
  <si>
    <t xml:space="preserve">Басанг </t>
  </si>
  <si>
    <t xml:space="preserve"> Кира </t>
  </si>
  <si>
    <t xml:space="preserve">Тимирлан </t>
  </si>
  <si>
    <t xml:space="preserve"> Наран </t>
  </si>
  <si>
    <t xml:space="preserve"> Роман </t>
  </si>
  <si>
    <t xml:space="preserve"> Дельгр </t>
  </si>
  <si>
    <t xml:space="preserve"> Дамир</t>
  </si>
  <si>
    <t xml:space="preserve">Арсений </t>
  </si>
  <si>
    <t xml:space="preserve"> Делгир </t>
  </si>
  <si>
    <t xml:space="preserve"> Темир</t>
  </si>
  <si>
    <t xml:space="preserve"> Лада </t>
  </si>
  <si>
    <t xml:space="preserve"> Эльвира</t>
  </si>
  <si>
    <t xml:space="preserve"> Михаил </t>
  </si>
  <si>
    <t xml:space="preserve"> Владимир</t>
  </si>
  <si>
    <t xml:space="preserve"> Александр </t>
  </si>
  <si>
    <t>Степан</t>
  </si>
  <si>
    <t xml:space="preserve"> Максим </t>
  </si>
  <si>
    <t xml:space="preserve"> Лавр </t>
  </si>
  <si>
    <t xml:space="preserve"> Кармасонам </t>
  </si>
  <si>
    <t xml:space="preserve"> Аяна </t>
  </si>
  <si>
    <t xml:space="preserve"> Эркен</t>
  </si>
  <si>
    <t xml:space="preserve"> Мерген </t>
  </si>
  <si>
    <t xml:space="preserve"> Яна </t>
  </si>
  <si>
    <t xml:space="preserve"> Алдар</t>
  </si>
  <si>
    <t xml:space="preserve"> Владимир </t>
  </si>
  <si>
    <t xml:space="preserve"> Дамир </t>
  </si>
  <si>
    <t xml:space="preserve"> Екатерина </t>
  </si>
  <si>
    <t xml:space="preserve"> Динь </t>
  </si>
  <si>
    <t xml:space="preserve"> Белек </t>
  </si>
  <si>
    <t xml:space="preserve"> Герензел</t>
  </si>
  <si>
    <t xml:space="preserve"> Намсыр</t>
  </si>
  <si>
    <t xml:space="preserve">Энгела </t>
  </si>
  <si>
    <t xml:space="preserve"> Алтана</t>
  </si>
  <si>
    <t xml:space="preserve"> Дарина </t>
  </si>
  <si>
    <t xml:space="preserve"> Намср </t>
  </si>
  <si>
    <t>Эльвира</t>
  </si>
  <si>
    <t xml:space="preserve">Владислав </t>
  </si>
  <si>
    <t xml:space="preserve"> Каролина </t>
  </si>
  <si>
    <t xml:space="preserve"> Джиргала </t>
  </si>
  <si>
    <t xml:space="preserve"> Игорь </t>
  </si>
  <si>
    <t xml:space="preserve"> Дарья </t>
  </si>
  <si>
    <t xml:space="preserve">Алина </t>
  </si>
  <si>
    <t xml:space="preserve">Мантыкова </t>
  </si>
  <si>
    <t>Муев</t>
  </si>
  <si>
    <t xml:space="preserve">Донцов </t>
  </si>
  <si>
    <t xml:space="preserve">Лиджеев  </t>
  </si>
  <si>
    <t xml:space="preserve">Шамаков </t>
  </si>
  <si>
    <t xml:space="preserve">Акаева </t>
  </si>
  <si>
    <t xml:space="preserve">Цеденов </t>
  </si>
  <si>
    <t xml:space="preserve">Гавинов </t>
  </si>
  <si>
    <t xml:space="preserve">Шидеев </t>
  </si>
  <si>
    <t xml:space="preserve">Немгиров </t>
  </si>
  <si>
    <t>Намысова</t>
  </si>
  <si>
    <t xml:space="preserve">Муев </t>
  </si>
  <si>
    <t xml:space="preserve">Ходжигорова </t>
  </si>
  <si>
    <t xml:space="preserve">Джонов </t>
  </si>
  <si>
    <t xml:space="preserve">Пономарева </t>
  </si>
  <si>
    <t xml:space="preserve">Шимтеева </t>
  </si>
  <si>
    <t xml:space="preserve">Лазорский </t>
  </si>
  <si>
    <t xml:space="preserve">Дубров </t>
  </si>
  <si>
    <t xml:space="preserve">Чубанов </t>
  </si>
  <si>
    <t xml:space="preserve">Михайлова </t>
  </si>
  <si>
    <t xml:space="preserve">Ленков </t>
  </si>
  <si>
    <t xml:space="preserve">Жерносек </t>
  </si>
  <si>
    <t xml:space="preserve">Бурлуткин </t>
  </si>
  <si>
    <t xml:space="preserve">Кавлинов </t>
  </si>
  <si>
    <t xml:space="preserve">Логаев </t>
  </si>
  <si>
    <t xml:space="preserve">Мошулдаев </t>
  </si>
  <si>
    <t xml:space="preserve">Хулхачиев </t>
  </si>
  <si>
    <t xml:space="preserve">Бадышева </t>
  </si>
  <si>
    <t xml:space="preserve">Бамбышев </t>
  </si>
  <si>
    <t xml:space="preserve">Коростылев </t>
  </si>
  <si>
    <t>Болдырева</t>
  </si>
  <si>
    <t xml:space="preserve">Тарачиева </t>
  </si>
  <si>
    <t xml:space="preserve">Бакаев </t>
  </si>
  <si>
    <t xml:space="preserve">Царенов </t>
  </si>
  <si>
    <t xml:space="preserve">Гришкин </t>
  </si>
  <si>
    <t xml:space="preserve">Ашалуков </t>
  </si>
  <si>
    <t>Новохатская</t>
  </si>
  <si>
    <t xml:space="preserve">Гусетов  </t>
  </si>
  <si>
    <t>Алексеев</t>
  </si>
  <si>
    <t xml:space="preserve">Шурганов </t>
  </si>
  <si>
    <t xml:space="preserve">Джеваков </t>
  </si>
  <si>
    <t xml:space="preserve">Братышев </t>
  </si>
  <si>
    <t xml:space="preserve">Ненеева </t>
  </si>
  <si>
    <t>Церенова</t>
  </si>
  <si>
    <t xml:space="preserve">Чадырова </t>
  </si>
  <si>
    <t xml:space="preserve">Оконов </t>
  </si>
  <si>
    <t xml:space="preserve">Богаев </t>
  </si>
  <si>
    <t xml:space="preserve">Бембинова </t>
  </si>
  <si>
    <t xml:space="preserve">Баатыров </t>
  </si>
  <si>
    <t xml:space="preserve">Истомин </t>
  </si>
  <si>
    <t xml:space="preserve">Шучинов </t>
  </si>
  <si>
    <t xml:space="preserve">Моргунова </t>
  </si>
  <si>
    <t xml:space="preserve">Чижов </t>
  </si>
  <si>
    <t>Всего баллов</t>
  </si>
  <si>
    <t xml:space="preserve">Фамилия                                      </t>
  </si>
  <si>
    <t xml:space="preserve"> Аркадьевич</t>
  </si>
  <si>
    <t xml:space="preserve"> Андреевна</t>
  </si>
  <si>
    <t xml:space="preserve"> Эренценовна</t>
  </si>
  <si>
    <t>Арслановна</t>
  </si>
  <si>
    <t xml:space="preserve"> Александрович </t>
  </si>
  <si>
    <t xml:space="preserve"> Станиславовна</t>
  </si>
  <si>
    <t xml:space="preserve"> Павловна</t>
  </si>
  <si>
    <t xml:space="preserve"> Арашович</t>
  </si>
  <si>
    <t>Баймуратовна</t>
  </si>
  <si>
    <t xml:space="preserve"> Васильевна</t>
  </si>
  <si>
    <t>Наранович</t>
  </si>
  <si>
    <t xml:space="preserve"> Аралтановна</t>
  </si>
  <si>
    <t>Радиевна</t>
  </si>
  <si>
    <t xml:space="preserve"> Церенович </t>
  </si>
  <si>
    <t>Батыровна</t>
  </si>
  <si>
    <t>Владимировна</t>
  </si>
  <si>
    <t xml:space="preserve"> Эрдниевна </t>
  </si>
  <si>
    <t xml:space="preserve"> Санальевна</t>
  </si>
  <si>
    <t>Игоревна</t>
  </si>
  <si>
    <t xml:space="preserve"> Денисовна</t>
  </si>
  <si>
    <t xml:space="preserve"> Аисовна </t>
  </si>
  <si>
    <t xml:space="preserve">Баатаровна </t>
  </si>
  <si>
    <t xml:space="preserve"> Батыровна</t>
  </si>
  <si>
    <t xml:space="preserve">  Саналовна</t>
  </si>
  <si>
    <t xml:space="preserve"> Петрович</t>
  </si>
  <si>
    <t xml:space="preserve"> Андреевна </t>
  </si>
  <si>
    <t xml:space="preserve"> Артурович </t>
  </si>
  <si>
    <t xml:space="preserve"> Джангровна</t>
  </si>
  <si>
    <t xml:space="preserve"> Эдуард </t>
  </si>
  <si>
    <t xml:space="preserve"> Тимофей </t>
  </si>
  <si>
    <t xml:space="preserve"> Эллара </t>
  </si>
  <si>
    <t xml:space="preserve"> Алика </t>
  </si>
  <si>
    <t xml:space="preserve"> Полина </t>
  </si>
  <si>
    <t xml:space="preserve"> Санчир </t>
  </si>
  <si>
    <t xml:space="preserve"> Баирта </t>
  </si>
  <si>
    <t xml:space="preserve">  Милана </t>
  </si>
  <si>
    <t xml:space="preserve"> Эркина </t>
  </si>
  <si>
    <t xml:space="preserve"> Андрей</t>
  </si>
  <si>
    <t xml:space="preserve">Эмма </t>
  </si>
  <si>
    <t xml:space="preserve">  Давид </t>
  </si>
  <si>
    <t xml:space="preserve"> Сабина </t>
  </si>
  <si>
    <t xml:space="preserve">  Иляна </t>
  </si>
  <si>
    <t xml:space="preserve"> Галсан </t>
  </si>
  <si>
    <t xml:space="preserve"> Мария </t>
  </si>
  <si>
    <t xml:space="preserve"> Элсана </t>
  </si>
  <si>
    <t xml:space="preserve"> Алтан </t>
  </si>
  <si>
    <t xml:space="preserve"> Эльзята </t>
  </si>
  <si>
    <t xml:space="preserve"> Санал </t>
  </si>
  <si>
    <t xml:space="preserve"> Арина </t>
  </si>
  <si>
    <t xml:space="preserve"> Ариана </t>
  </si>
  <si>
    <t xml:space="preserve"> Бату </t>
  </si>
  <si>
    <t xml:space="preserve"> Ангира </t>
  </si>
  <si>
    <t xml:space="preserve">Ирина </t>
  </si>
  <si>
    <t xml:space="preserve"> Дари </t>
  </si>
  <si>
    <t xml:space="preserve"> Алена</t>
  </si>
  <si>
    <t xml:space="preserve"> Ирина </t>
  </si>
  <si>
    <t xml:space="preserve"> Николь </t>
  </si>
  <si>
    <t xml:space="preserve"> Айта </t>
  </si>
  <si>
    <t>Павел</t>
  </si>
  <si>
    <t xml:space="preserve">Наран </t>
  </si>
  <si>
    <t xml:space="preserve"> Сагира</t>
  </si>
  <si>
    <t xml:space="preserve">Артур </t>
  </si>
  <si>
    <t xml:space="preserve"> Светлана </t>
  </si>
  <si>
    <t xml:space="preserve">Муниев </t>
  </si>
  <si>
    <t xml:space="preserve">Хампэ  </t>
  </si>
  <si>
    <t xml:space="preserve">Копылова </t>
  </si>
  <si>
    <t xml:space="preserve">Китляева </t>
  </si>
  <si>
    <t xml:space="preserve">Коноков </t>
  </si>
  <si>
    <t xml:space="preserve">Мамутова </t>
  </si>
  <si>
    <t xml:space="preserve">Сангаджиева </t>
  </si>
  <si>
    <t xml:space="preserve">Торвеев </t>
  </si>
  <si>
    <t xml:space="preserve">Базыров </t>
  </si>
  <si>
    <t xml:space="preserve">Ванькаева </t>
  </si>
  <si>
    <t xml:space="preserve">Каншаева  </t>
  </si>
  <si>
    <t xml:space="preserve">Карманова  </t>
  </si>
  <si>
    <t xml:space="preserve">Оргадыков </t>
  </si>
  <si>
    <t xml:space="preserve">Дорджиев  </t>
  </si>
  <si>
    <t xml:space="preserve">Мошулдаева </t>
  </si>
  <si>
    <t xml:space="preserve">Лиджиев  </t>
  </si>
  <si>
    <t xml:space="preserve">Горяев </t>
  </si>
  <si>
    <t xml:space="preserve">Сагипова </t>
  </si>
  <si>
    <t xml:space="preserve">Горяева  </t>
  </si>
  <si>
    <t xml:space="preserve">Чадыров </t>
  </si>
  <si>
    <t xml:space="preserve">Лещенко </t>
  </si>
  <si>
    <t xml:space="preserve">Бадмаева </t>
  </si>
  <si>
    <t xml:space="preserve">Котенов </t>
  </si>
  <si>
    <t>Шоваева</t>
  </si>
  <si>
    <t xml:space="preserve">Сангаджиев </t>
  </si>
  <si>
    <t>Бакаев</t>
  </si>
  <si>
    <t xml:space="preserve">Мутулова </t>
  </si>
  <si>
    <t xml:space="preserve">Хечиева </t>
  </si>
  <si>
    <t xml:space="preserve">Монькаев </t>
  </si>
  <si>
    <t>Ангрикова</t>
  </si>
  <si>
    <t xml:space="preserve">Бадма- Горяева </t>
  </si>
  <si>
    <t xml:space="preserve">Коклаева  </t>
  </si>
  <si>
    <t xml:space="preserve">Арнюдаев </t>
  </si>
  <si>
    <t xml:space="preserve">Басханджиев </t>
  </si>
  <si>
    <t>Камолова</t>
  </si>
  <si>
    <t xml:space="preserve">Кутявина </t>
  </si>
  <si>
    <t xml:space="preserve">Очир-Горяева </t>
  </si>
  <si>
    <t xml:space="preserve">Чолудаева </t>
  </si>
  <si>
    <t xml:space="preserve">Григоренко </t>
  </si>
  <si>
    <t xml:space="preserve">Мугинова </t>
  </si>
  <si>
    <t xml:space="preserve">Эрдни-Горяева </t>
  </si>
  <si>
    <t xml:space="preserve">Ткачев </t>
  </si>
  <si>
    <t>Шарапова</t>
  </si>
  <si>
    <t>Баргарова</t>
  </si>
  <si>
    <t xml:space="preserve">Убушиева </t>
  </si>
  <si>
    <t xml:space="preserve">Багаева </t>
  </si>
  <si>
    <t xml:space="preserve">Лиджиева </t>
  </si>
  <si>
    <t xml:space="preserve">Кулешова </t>
  </si>
  <si>
    <t xml:space="preserve">Няминова </t>
  </si>
  <si>
    <t xml:space="preserve">Кектышов </t>
  </si>
  <si>
    <t xml:space="preserve">Чимидов </t>
  </si>
  <si>
    <t xml:space="preserve">Боктаева </t>
  </si>
  <si>
    <t xml:space="preserve">Васкеева </t>
  </si>
  <si>
    <t xml:space="preserve">Коншаева </t>
  </si>
  <si>
    <t xml:space="preserve">Омакаев </t>
  </si>
  <si>
    <t xml:space="preserve">Натырова </t>
  </si>
  <si>
    <t xml:space="preserve">Шалаева </t>
  </si>
  <si>
    <t>МБОУ "Элистинский технический лицей"</t>
  </si>
  <si>
    <t>Калмыцкая национальная гимназия им. Кичикова А.Ш."</t>
  </si>
  <si>
    <t>Владиславовна</t>
  </si>
  <si>
    <t xml:space="preserve"> Сангаджиевич </t>
  </si>
  <si>
    <t xml:space="preserve">                                          </t>
  </si>
  <si>
    <t xml:space="preserve">         Предмет:       Физика  8 класс                                               </t>
  </si>
  <si>
    <t xml:space="preserve">         Предмет:       Физика  7 класс                                               </t>
  </si>
  <si>
    <t>Дата проведения -    16 декабря 2021 г.</t>
  </si>
  <si>
    <t xml:space="preserve">         Предмет:                   Физика  9 класс                                               </t>
  </si>
  <si>
    <t xml:space="preserve">         Предмет:       Физика  10 класс                                               </t>
  </si>
  <si>
    <t>Дата проведения -    16 декабря 2021 г</t>
  </si>
  <si>
    <t xml:space="preserve">         Предмет:                       Физика  11 класс                                               </t>
  </si>
  <si>
    <t xml:space="preserve">Дата проведения -  16 декабря 2021г. </t>
  </si>
  <si>
    <t>Полное наименование общеобразовательной организации</t>
  </si>
  <si>
    <t>полное наименование общеобразовательной организации</t>
  </si>
  <si>
    <t xml:space="preserve">Максимальный балл  -   40                                                                                                                       Дата проведения -    16 декабря 2021 г.                                               </t>
  </si>
  <si>
    <t>Победитель</t>
  </si>
  <si>
    <t>Призер</t>
  </si>
  <si>
    <t>Председатель жюри:</t>
  </si>
  <si>
    <t>Члены жюри:</t>
  </si>
  <si>
    <t>Гольдварг Татьяна Борисовна</t>
  </si>
  <si>
    <t>Шивидов Н.К.</t>
  </si>
  <si>
    <t>Саргинов С.С.</t>
  </si>
  <si>
    <t>Бембитов Д.Б.</t>
  </si>
  <si>
    <t>Дертеев С.Б.</t>
  </si>
  <si>
    <t>Дамбинова О.П.</t>
  </si>
  <si>
    <t>Кекеева Т.А.</t>
  </si>
  <si>
    <t>Черкасова Н.Н.</t>
  </si>
  <si>
    <t>Болдунов А.Б.</t>
  </si>
  <si>
    <t xml:space="preserve">Максимальный балл  -  40                                                                                                                                                 </t>
  </si>
  <si>
    <t>Дата проведения - 16 декабря 2021 г.</t>
  </si>
  <si>
    <t>Максимальный балл  -50</t>
  </si>
  <si>
    <t xml:space="preserve">                      Максимальный балл  -50</t>
  </si>
  <si>
    <t xml:space="preserve">                          Максимальный балл  -50</t>
  </si>
  <si>
    <t>победитель</t>
  </si>
  <si>
    <t>призер</t>
  </si>
  <si>
    <t xml:space="preserve">Хаваева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</si>
</sst>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9" fontId="7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2" fillId="0" borderId="0" xfId="0" applyFo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9" fontId="10" fillId="0" borderId="0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/>
    <xf numFmtId="0" fontId="3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0" fillId="3" borderId="0" xfId="0" applyFill="1"/>
    <xf numFmtId="0" fontId="8" fillId="0" borderId="0" xfId="0" applyFont="1" applyAlignment="1">
      <alignment horizontal="left" vertical="top" wrapText="1"/>
    </xf>
    <xf numFmtId="0" fontId="1" fillId="0" borderId="0" xfId="0" applyFont="1" applyBorder="1"/>
    <xf numFmtId="0" fontId="0" fillId="0" borderId="0" xfId="0" applyAlignment="1">
      <alignment horizontal="center" wrapText="1"/>
    </xf>
    <xf numFmtId="0" fontId="13" fillId="0" borderId="0" xfId="0" applyFont="1"/>
    <xf numFmtId="0" fontId="12" fillId="0" borderId="17" xfId="0" applyFont="1" applyBorder="1" applyAlignment="1">
      <alignment horizontal="center" wrapText="1"/>
    </xf>
    <xf numFmtId="0" fontId="6" fillId="3" borderId="2" xfId="0" applyFont="1" applyFill="1" applyBorder="1" applyAlignment="1">
      <alignment vertical="top"/>
    </xf>
    <xf numFmtId="0" fontId="6" fillId="3" borderId="8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horizontal="left" vertical="top"/>
    </xf>
    <xf numFmtId="0" fontId="6" fillId="3" borderId="8" xfId="0" applyFont="1" applyFill="1" applyBorder="1" applyAlignment="1">
      <alignment vertical="top"/>
    </xf>
    <xf numFmtId="49" fontId="6" fillId="3" borderId="2" xfId="0" applyNumberFormat="1" applyFont="1" applyFill="1" applyBorder="1" applyAlignment="1">
      <alignment horizontal="left" vertical="top"/>
    </xf>
    <xf numFmtId="0" fontId="6" fillId="3" borderId="2" xfId="1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top"/>
    </xf>
    <xf numFmtId="14" fontId="6" fillId="3" borderId="0" xfId="0" applyNumberFormat="1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center" wrapText="1"/>
    </xf>
    <xf numFmtId="14" fontId="6" fillId="3" borderId="0" xfId="0" applyNumberFormat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6" fillId="3" borderId="9" xfId="0" applyNumberFormat="1" applyFont="1" applyFill="1" applyBorder="1" applyAlignment="1">
      <alignment horizontal="left" vertical="center" wrapText="1"/>
    </xf>
    <xf numFmtId="0" fontId="9" fillId="0" borderId="0" xfId="0" applyFont="1" applyBorder="1"/>
    <xf numFmtId="0" fontId="17" fillId="2" borderId="0" xfId="0" applyFont="1" applyFill="1" applyBorder="1" applyAlignment="1">
      <alignment vertical="top" wrapText="1"/>
    </xf>
    <xf numFmtId="0" fontId="16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14" fontId="6" fillId="3" borderId="2" xfId="1" applyNumberFormat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left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14" fontId="6" fillId="3" borderId="5" xfId="0" applyNumberFormat="1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top" wrapText="1"/>
    </xf>
    <xf numFmtId="14" fontId="6" fillId="3" borderId="7" xfId="0" applyNumberFormat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14" fontId="6" fillId="3" borderId="15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left" vertical="top" wrapText="1"/>
    </xf>
    <xf numFmtId="0" fontId="0" fillId="0" borderId="17" xfId="0" applyBorder="1" applyAlignment="1"/>
    <xf numFmtId="0" fontId="6" fillId="3" borderId="2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left" vertical="top" wrapText="1"/>
    </xf>
    <xf numFmtId="0" fontId="6" fillId="3" borderId="3" xfId="1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6" fillId="3" borderId="2" xfId="2" applyNumberFormat="1" applyFont="1" applyFill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6" fillId="4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top"/>
    </xf>
    <xf numFmtId="0" fontId="6" fillId="5" borderId="8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top" wrapText="1"/>
    </xf>
    <xf numFmtId="0" fontId="6" fillId="5" borderId="19" xfId="1" applyFont="1" applyFill="1" applyBorder="1" applyAlignment="1">
      <alignment vertical="top" wrapText="1"/>
    </xf>
    <xf numFmtId="0" fontId="6" fillId="5" borderId="13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vertical="top" wrapText="1"/>
    </xf>
    <xf numFmtId="49" fontId="6" fillId="5" borderId="2" xfId="2" applyNumberFormat="1" applyFont="1" applyFill="1" applyBorder="1" applyAlignment="1">
      <alignment horizontal="center" vertical="top"/>
    </xf>
    <xf numFmtId="2" fontId="6" fillId="5" borderId="20" xfId="0" applyNumberFormat="1" applyFont="1" applyFill="1" applyBorder="1" applyAlignment="1">
      <alignment horizontal="center" vertical="top"/>
    </xf>
    <xf numFmtId="0" fontId="6" fillId="5" borderId="6" xfId="0" applyFont="1" applyFill="1" applyBorder="1" applyAlignment="1">
      <alignment vertical="top"/>
    </xf>
    <xf numFmtId="0" fontId="6" fillId="5" borderId="20" xfId="0" applyFont="1" applyFill="1" applyBorder="1" applyAlignment="1">
      <alignment vertical="top"/>
    </xf>
    <xf numFmtId="14" fontId="6" fillId="5" borderId="11" xfId="0" applyNumberFormat="1" applyFont="1" applyFill="1" applyBorder="1" applyAlignment="1">
      <alignment horizontal="left" vertical="top"/>
    </xf>
    <xf numFmtId="0" fontId="6" fillId="5" borderId="9" xfId="0" applyFont="1" applyFill="1" applyBorder="1" applyAlignment="1">
      <alignment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vertical="top" wrapText="1"/>
    </xf>
    <xf numFmtId="0" fontId="6" fillId="5" borderId="18" xfId="0" applyFont="1" applyFill="1" applyBorder="1" applyAlignment="1">
      <alignment vertical="top"/>
    </xf>
    <xf numFmtId="0" fontId="6" fillId="5" borderId="1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vertical="top" wrapText="1"/>
    </xf>
    <xf numFmtId="0" fontId="6" fillId="5" borderId="1" xfId="1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top" wrapText="1"/>
    </xf>
    <xf numFmtId="14" fontId="6" fillId="5" borderId="2" xfId="0" applyNumberFormat="1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top" wrapText="1"/>
    </xf>
    <xf numFmtId="0" fontId="6" fillId="0" borderId="0" xfId="0" applyFont="1" applyBorder="1"/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164" fontId="6" fillId="3" borderId="2" xfId="2" applyNumberFormat="1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top" wrapText="1"/>
    </xf>
    <xf numFmtId="14" fontId="6" fillId="3" borderId="5" xfId="0" applyNumberFormat="1" applyFont="1" applyFill="1" applyBorder="1" applyAlignment="1">
      <alignment horizontal="left" vertical="center"/>
    </xf>
    <xf numFmtId="14" fontId="6" fillId="3" borderId="9" xfId="0" applyNumberFormat="1" applyFont="1" applyFill="1" applyBorder="1" applyAlignment="1">
      <alignment horizontal="left" vertical="top"/>
    </xf>
    <xf numFmtId="0" fontId="6" fillId="3" borderId="12" xfId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top"/>
    </xf>
    <xf numFmtId="164" fontId="6" fillId="3" borderId="2" xfId="2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9" fontId="6" fillId="0" borderId="0" xfId="0" applyNumberFormat="1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1" fontId="10" fillId="0" borderId="0" xfId="2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6" fillId="4" borderId="8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/>
    </xf>
    <xf numFmtId="14" fontId="6" fillId="4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8" xfId="2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14" fontId="6" fillId="0" borderId="4" xfId="1" applyNumberFormat="1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14" fontId="6" fillId="0" borderId="2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4" fontId="6" fillId="0" borderId="9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14" fontId="6" fillId="0" borderId="22" xfId="0" applyNumberFormat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164" fontId="6" fillId="5" borderId="2" xfId="2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1" applyFont="1" applyFill="1" applyBorder="1" applyAlignment="1">
      <alignment horizontal="center" vertical="top" wrapText="1"/>
    </xf>
    <xf numFmtId="0" fontId="6" fillId="5" borderId="2" xfId="1" applyFont="1" applyFill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/>
    </xf>
    <xf numFmtId="164" fontId="6" fillId="5" borderId="2" xfId="2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left" wrapText="1"/>
    </xf>
    <xf numFmtId="0" fontId="6" fillId="3" borderId="8" xfId="0" applyFont="1" applyFill="1" applyBorder="1" applyAlignment="1">
      <alignment horizontal="left" vertical="top"/>
    </xf>
    <xf numFmtId="14" fontId="13" fillId="0" borderId="7" xfId="0" applyNumberFormat="1" applyFont="1" applyBorder="1" applyAlignment="1">
      <alignment horizontal="left" wrapText="1"/>
    </xf>
    <xf numFmtId="0" fontId="13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vertical="top" wrapText="1"/>
    </xf>
    <xf numFmtId="0" fontId="6" fillId="5" borderId="2" xfId="1" applyFont="1" applyFill="1" applyBorder="1" applyAlignment="1">
      <alignment horizontal="left" vertical="top"/>
    </xf>
    <xf numFmtId="14" fontId="13" fillId="5" borderId="2" xfId="0" applyNumberFormat="1" applyFont="1" applyFill="1" applyBorder="1" applyAlignment="1">
      <alignment horizontal="left" vertical="top" wrapText="1"/>
    </xf>
    <xf numFmtId="0" fontId="6" fillId="5" borderId="2" xfId="1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left" vertical="top" wrapText="1"/>
    </xf>
    <xf numFmtId="14" fontId="6" fillId="5" borderId="2" xfId="1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left"/>
    </xf>
    <xf numFmtId="0" fontId="0" fillId="0" borderId="17" xfId="0" applyBorder="1" applyAlignment="1"/>
    <xf numFmtId="0" fontId="1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8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7" xfId="0" applyFont="1" applyBorder="1" applyAlignment="1">
      <alignment horizontal="left"/>
    </xf>
    <xf numFmtId="0" fontId="6" fillId="6" borderId="2" xfId="0" applyFont="1" applyFill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 wrapText="1"/>
    </xf>
    <xf numFmtId="14" fontId="6" fillId="6" borderId="2" xfId="0" applyNumberFormat="1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vertical="top"/>
    </xf>
    <xf numFmtId="0" fontId="6" fillId="6" borderId="8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2" xfId="1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center" vertical="top"/>
    </xf>
    <xf numFmtId="49" fontId="6" fillId="6" borderId="2" xfId="2" applyNumberFormat="1" applyFont="1" applyFill="1" applyBorder="1" applyAlignment="1">
      <alignment horizontal="center" vertical="top"/>
    </xf>
    <xf numFmtId="2" fontId="6" fillId="6" borderId="20" xfId="0" applyNumberFormat="1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left" vertical="top" wrapText="1"/>
    </xf>
    <xf numFmtId="164" fontId="6" fillId="6" borderId="2" xfId="2" applyNumberFormat="1" applyFont="1" applyFill="1" applyBorder="1" applyAlignment="1">
      <alignment horizontal="left" vertical="center" wrapText="1"/>
    </xf>
    <xf numFmtId="0" fontId="6" fillId="6" borderId="2" xfId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left" vertical="center" wrapText="1"/>
    </xf>
    <xf numFmtId="14" fontId="6" fillId="6" borderId="2" xfId="1" applyNumberFormat="1" applyFont="1" applyFill="1" applyBorder="1" applyAlignment="1">
      <alignment horizontal="left" vertical="center" wrapText="1"/>
    </xf>
    <xf numFmtId="0" fontId="6" fillId="6" borderId="4" xfId="1" applyFont="1" applyFill="1" applyBorder="1" applyAlignment="1">
      <alignment horizontal="left" vertical="center" wrapText="1"/>
    </xf>
    <xf numFmtId="0" fontId="6" fillId="6" borderId="4" xfId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/>
    </xf>
    <xf numFmtId="164" fontId="6" fillId="6" borderId="2" xfId="2" applyNumberFormat="1" applyFont="1" applyFill="1" applyBorder="1" applyAlignment="1">
      <alignment horizontal="center" vertical="top" wrapText="1"/>
    </xf>
    <xf numFmtId="0" fontId="6" fillId="6" borderId="2" xfId="1" applyFont="1" applyFill="1" applyBorder="1" applyAlignment="1">
      <alignment horizontal="left" vertical="top" wrapText="1"/>
    </xf>
    <xf numFmtId="0" fontId="6" fillId="6" borderId="4" xfId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5"/>
  <sheetViews>
    <sheetView tabSelected="1" topLeftCell="A4" zoomScale="80" zoomScaleNormal="80" workbookViewId="0">
      <selection activeCell="B14" sqref="B14"/>
    </sheetView>
  </sheetViews>
  <sheetFormatPr defaultRowHeight="15"/>
  <cols>
    <col min="1" max="1" width="3.42578125" customWidth="1"/>
    <col min="2" max="2" width="14" customWidth="1"/>
    <col min="3" max="3" width="12.140625" customWidth="1"/>
    <col min="4" max="4" width="18.28515625" customWidth="1"/>
    <col min="5" max="5" width="6.7109375" customWidth="1"/>
    <col min="6" max="6" width="11.42578125" customWidth="1"/>
    <col min="7" max="7" width="74.7109375" customWidth="1"/>
    <col min="8" max="8" width="8.140625" customWidth="1"/>
    <col min="9" max="9" width="12.5703125" customWidth="1"/>
    <col min="10" max="11" width="6.7109375" style="98" customWidth="1"/>
    <col min="12" max="12" width="6.140625" style="98" customWidth="1"/>
    <col min="13" max="13" width="6.42578125" style="98" customWidth="1"/>
    <col min="14" max="14" width="10.28515625" style="107" customWidth="1"/>
    <col min="15" max="15" width="10.85546875" style="98" customWidth="1"/>
    <col min="16" max="16" width="35.85546875" customWidth="1"/>
    <col min="17" max="17" width="8.140625" customWidth="1"/>
  </cols>
  <sheetData>
    <row r="1" spans="1:17" ht="15.75">
      <c r="A1" s="1"/>
      <c r="B1" s="229" t="s">
        <v>0</v>
      </c>
      <c r="C1" s="229"/>
      <c r="D1" s="229"/>
      <c r="E1" s="230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17" ht="15.75">
      <c r="A2" s="1"/>
      <c r="B2" s="229" t="s">
        <v>69</v>
      </c>
      <c r="C2" s="229"/>
      <c r="D2" s="22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7" ht="15.75">
      <c r="A3" s="1"/>
      <c r="B3" s="229" t="s">
        <v>669</v>
      </c>
      <c r="C3" s="229"/>
      <c r="D3" s="229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5" spans="1:17" ht="15.75">
      <c r="A5" s="1"/>
      <c r="B5" s="232"/>
      <c r="C5" s="232"/>
      <c r="D5" s="232"/>
      <c r="E5" s="233"/>
      <c r="F5" s="233"/>
      <c r="G5" s="234" t="s">
        <v>678</v>
      </c>
      <c r="H5" s="235"/>
      <c r="I5" s="236"/>
      <c r="J5" s="236"/>
      <c r="K5" s="236"/>
      <c r="L5" s="236"/>
      <c r="M5" s="236"/>
      <c r="N5" s="236"/>
      <c r="O5" s="236"/>
      <c r="P5" s="236"/>
    </row>
    <row r="6" spans="1:17" ht="25.5" customHeight="1">
      <c r="A6" s="237" t="s">
        <v>1</v>
      </c>
      <c r="B6" s="237" t="s">
        <v>542</v>
      </c>
      <c r="C6" s="237" t="s">
        <v>178</v>
      </c>
      <c r="D6" s="237" t="s">
        <v>179</v>
      </c>
      <c r="E6" s="237" t="s">
        <v>181</v>
      </c>
      <c r="F6" s="237" t="s">
        <v>2</v>
      </c>
      <c r="G6" s="243" t="s">
        <v>676</v>
      </c>
      <c r="H6" s="237" t="s">
        <v>184</v>
      </c>
      <c r="I6" s="237" t="s">
        <v>186</v>
      </c>
      <c r="J6" s="245" t="s">
        <v>187</v>
      </c>
      <c r="K6" s="246"/>
      <c r="L6" s="246"/>
      <c r="M6" s="246"/>
      <c r="N6" s="247" t="s">
        <v>541</v>
      </c>
      <c r="O6" s="240" t="s">
        <v>4</v>
      </c>
      <c r="P6" s="243" t="s">
        <v>291</v>
      </c>
      <c r="Q6" s="244"/>
    </row>
    <row r="7" spans="1:17" ht="15.75" customHeight="1">
      <c r="A7" s="238"/>
      <c r="B7" s="238"/>
      <c r="C7" s="238"/>
      <c r="D7" s="238"/>
      <c r="E7" s="238"/>
      <c r="F7" s="238"/>
      <c r="G7" s="243"/>
      <c r="H7" s="238"/>
      <c r="I7" s="238"/>
      <c r="J7" s="243">
        <v>1</v>
      </c>
      <c r="K7" s="243">
        <v>2</v>
      </c>
      <c r="L7" s="243">
        <v>3</v>
      </c>
      <c r="M7" s="243">
        <v>4</v>
      </c>
      <c r="N7" s="248"/>
      <c r="O7" s="241"/>
      <c r="P7" s="243"/>
      <c r="Q7" s="244"/>
    </row>
    <row r="8" spans="1:17" ht="21.75" customHeight="1">
      <c r="A8" s="239"/>
      <c r="B8" s="239"/>
      <c r="C8" s="239"/>
      <c r="D8" s="239"/>
      <c r="E8" s="239"/>
      <c r="F8" s="239"/>
      <c r="G8" s="243"/>
      <c r="H8" s="239"/>
      <c r="I8" s="239"/>
      <c r="J8" s="243"/>
      <c r="K8" s="243"/>
      <c r="L8" s="243"/>
      <c r="M8" s="243"/>
      <c r="N8" s="249"/>
      <c r="O8" s="242"/>
      <c r="P8" s="243"/>
      <c r="Q8" s="244"/>
    </row>
    <row r="9" spans="1:17" ht="18.75" customHeight="1">
      <c r="A9" s="111">
        <v>1</v>
      </c>
      <c r="B9" s="112" t="s">
        <v>619</v>
      </c>
      <c r="C9" s="112" t="s">
        <v>351</v>
      </c>
      <c r="D9" s="112" t="s">
        <v>230</v>
      </c>
      <c r="E9" s="113" t="s">
        <v>183</v>
      </c>
      <c r="F9" s="114">
        <v>39598</v>
      </c>
      <c r="G9" s="115" t="s">
        <v>56</v>
      </c>
      <c r="H9" s="116">
        <v>7</v>
      </c>
      <c r="I9" s="117" t="s">
        <v>679</v>
      </c>
      <c r="J9" s="116">
        <v>10</v>
      </c>
      <c r="K9" s="116">
        <v>10</v>
      </c>
      <c r="L9" s="116">
        <v>10</v>
      </c>
      <c r="M9" s="116">
        <v>10</v>
      </c>
      <c r="N9" s="118">
        <f t="shared" ref="N9:N40" si="0">SUM(J9:M9)</f>
        <v>40</v>
      </c>
      <c r="O9" s="119">
        <f t="shared" ref="O9:O40" si="1">N9/40*100</f>
        <v>100</v>
      </c>
      <c r="P9" s="113" t="s">
        <v>11</v>
      </c>
      <c r="Q9" s="42"/>
    </row>
    <row r="10" spans="1:17">
      <c r="A10" s="120">
        <v>2</v>
      </c>
      <c r="B10" s="121" t="s">
        <v>608</v>
      </c>
      <c r="C10" s="121" t="s">
        <v>346</v>
      </c>
      <c r="D10" s="121" t="s">
        <v>544</v>
      </c>
      <c r="E10" s="113" t="s">
        <v>182</v>
      </c>
      <c r="F10" s="122">
        <v>39710</v>
      </c>
      <c r="G10" s="123" t="s">
        <v>55</v>
      </c>
      <c r="H10" s="124">
        <v>7</v>
      </c>
      <c r="I10" s="125" t="s">
        <v>680</v>
      </c>
      <c r="J10" s="124">
        <v>10</v>
      </c>
      <c r="K10" s="124">
        <v>10</v>
      </c>
      <c r="L10" s="124">
        <v>10</v>
      </c>
      <c r="M10" s="124">
        <v>2</v>
      </c>
      <c r="N10" s="118">
        <f t="shared" si="0"/>
        <v>32</v>
      </c>
      <c r="O10" s="119">
        <f t="shared" si="1"/>
        <v>80</v>
      </c>
      <c r="P10" s="113" t="s">
        <v>52</v>
      </c>
      <c r="Q10" s="42"/>
    </row>
    <row r="11" spans="1:17" ht="17.25" customHeight="1">
      <c r="A11" s="111">
        <v>3</v>
      </c>
      <c r="B11" s="126" t="s">
        <v>631</v>
      </c>
      <c r="C11" s="126" t="s">
        <v>462</v>
      </c>
      <c r="D11" s="126" t="s">
        <v>435</v>
      </c>
      <c r="E11" s="113" t="s">
        <v>183</v>
      </c>
      <c r="F11" s="122">
        <v>39657</v>
      </c>
      <c r="G11" s="123" t="s">
        <v>55</v>
      </c>
      <c r="H11" s="124">
        <v>7</v>
      </c>
      <c r="I11" s="125" t="s">
        <v>680</v>
      </c>
      <c r="J11" s="127">
        <v>10</v>
      </c>
      <c r="K11" s="127">
        <v>10</v>
      </c>
      <c r="L11" s="127">
        <v>0</v>
      </c>
      <c r="M11" s="127">
        <v>10</v>
      </c>
      <c r="N11" s="118">
        <f t="shared" si="0"/>
        <v>30</v>
      </c>
      <c r="O11" s="119">
        <f t="shared" si="1"/>
        <v>75</v>
      </c>
      <c r="P11" s="113" t="s">
        <v>52</v>
      </c>
      <c r="Q11" s="42"/>
    </row>
    <row r="12" spans="1:17" ht="18.75" customHeight="1">
      <c r="A12" s="111">
        <v>4</v>
      </c>
      <c r="B12" s="128" t="s">
        <v>644</v>
      </c>
      <c r="C12" s="128" t="s">
        <v>470</v>
      </c>
      <c r="D12" s="128" t="s">
        <v>424</v>
      </c>
      <c r="E12" s="113" t="s">
        <v>183</v>
      </c>
      <c r="F12" s="114">
        <v>39718</v>
      </c>
      <c r="G12" s="129" t="s">
        <v>71</v>
      </c>
      <c r="H12" s="116">
        <v>7</v>
      </c>
      <c r="I12" s="125" t="s">
        <v>680</v>
      </c>
      <c r="J12" s="130">
        <v>8</v>
      </c>
      <c r="K12" s="130">
        <v>10</v>
      </c>
      <c r="L12" s="130">
        <v>3</v>
      </c>
      <c r="M12" s="130">
        <v>0</v>
      </c>
      <c r="N12" s="118">
        <f t="shared" si="0"/>
        <v>21</v>
      </c>
      <c r="O12" s="119">
        <f t="shared" si="1"/>
        <v>52.5</v>
      </c>
      <c r="P12" s="113" t="s">
        <v>38</v>
      </c>
      <c r="Q12" s="42"/>
    </row>
    <row r="13" spans="1:17">
      <c r="A13" s="120">
        <v>5</v>
      </c>
      <c r="B13" s="112" t="s">
        <v>699</v>
      </c>
      <c r="C13" s="112" t="s">
        <v>221</v>
      </c>
      <c r="D13" s="112" t="s">
        <v>321</v>
      </c>
      <c r="E13" s="113" t="s">
        <v>182</v>
      </c>
      <c r="F13" s="131">
        <v>39591</v>
      </c>
      <c r="G13" s="132" t="s">
        <v>63</v>
      </c>
      <c r="H13" s="124">
        <v>7</v>
      </c>
      <c r="I13" s="125" t="s">
        <v>680</v>
      </c>
      <c r="J13" s="130">
        <v>10</v>
      </c>
      <c r="K13" s="130">
        <v>0</v>
      </c>
      <c r="L13" s="130">
        <v>0</v>
      </c>
      <c r="M13" s="130">
        <v>10</v>
      </c>
      <c r="N13" s="118">
        <f t="shared" si="0"/>
        <v>20</v>
      </c>
      <c r="O13" s="119">
        <f t="shared" si="1"/>
        <v>50</v>
      </c>
      <c r="P13" s="133" t="s">
        <v>50</v>
      </c>
      <c r="Q13" s="42"/>
    </row>
    <row r="14" spans="1:17" ht="30.75" customHeight="1">
      <c r="A14" s="285">
        <v>6</v>
      </c>
      <c r="B14" s="286" t="s">
        <v>615</v>
      </c>
      <c r="C14" s="286" t="s">
        <v>577</v>
      </c>
      <c r="D14" s="286" t="s">
        <v>548</v>
      </c>
      <c r="E14" s="287" t="s">
        <v>182</v>
      </c>
      <c r="F14" s="281">
        <v>39518</v>
      </c>
      <c r="G14" s="288" t="s">
        <v>56</v>
      </c>
      <c r="H14" s="289">
        <v>7</v>
      </c>
      <c r="I14" s="290" t="s">
        <v>698</v>
      </c>
      <c r="J14" s="291">
        <v>10</v>
      </c>
      <c r="K14" s="291">
        <v>7</v>
      </c>
      <c r="L14" s="291">
        <v>0</v>
      </c>
      <c r="M14" s="291">
        <v>3</v>
      </c>
      <c r="N14" s="292">
        <f t="shared" si="0"/>
        <v>20</v>
      </c>
      <c r="O14" s="293">
        <f t="shared" si="1"/>
        <v>50</v>
      </c>
      <c r="P14" s="287" t="s">
        <v>11</v>
      </c>
      <c r="Q14" s="42"/>
    </row>
    <row r="15" spans="1:17" ht="15.75" customHeight="1">
      <c r="A15" s="22">
        <v>7</v>
      </c>
      <c r="B15" s="23" t="s">
        <v>606</v>
      </c>
      <c r="C15" s="23" t="s">
        <v>571</v>
      </c>
      <c r="D15" s="23" t="s">
        <v>543</v>
      </c>
      <c r="E15" s="24" t="s">
        <v>183</v>
      </c>
      <c r="F15" s="31">
        <v>39625</v>
      </c>
      <c r="G15" s="33" t="s">
        <v>54</v>
      </c>
      <c r="H15" s="25">
        <v>7</v>
      </c>
      <c r="I15" s="33"/>
      <c r="J15" s="47">
        <v>10</v>
      </c>
      <c r="K15" s="47">
        <v>2</v>
      </c>
      <c r="L15" s="47">
        <v>5</v>
      </c>
      <c r="M15" s="47">
        <v>0</v>
      </c>
      <c r="N15" s="99">
        <f t="shared" si="0"/>
        <v>17</v>
      </c>
      <c r="O15" s="100">
        <f t="shared" si="1"/>
        <v>42.5</v>
      </c>
      <c r="P15" s="24" t="s">
        <v>10</v>
      </c>
      <c r="Q15" s="42"/>
    </row>
    <row r="16" spans="1:17" ht="29.25" customHeight="1">
      <c r="A16" s="26">
        <v>8</v>
      </c>
      <c r="B16" s="23" t="s">
        <v>624</v>
      </c>
      <c r="C16" s="23" t="s">
        <v>584</v>
      </c>
      <c r="D16" s="23" t="s">
        <v>431</v>
      </c>
      <c r="E16" s="24" t="s">
        <v>182</v>
      </c>
      <c r="F16" s="31">
        <v>39847</v>
      </c>
      <c r="G16" s="32" t="s">
        <v>56</v>
      </c>
      <c r="H16" s="27">
        <v>7</v>
      </c>
      <c r="I16" s="33"/>
      <c r="J16" s="47">
        <v>10</v>
      </c>
      <c r="K16" s="47">
        <v>0</v>
      </c>
      <c r="L16" s="47">
        <v>6</v>
      </c>
      <c r="M16" s="47">
        <v>0</v>
      </c>
      <c r="N16" s="99">
        <f t="shared" si="0"/>
        <v>16</v>
      </c>
      <c r="O16" s="100">
        <f t="shared" si="1"/>
        <v>40</v>
      </c>
      <c r="P16" s="24" t="s">
        <v>11</v>
      </c>
      <c r="Q16" s="42"/>
    </row>
    <row r="17" spans="1:17" ht="16.5" customHeight="1">
      <c r="A17" s="22">
        <v>9</v>
      </c>
      <c r="B17" s="23" t="s">
        <v>610</v>
      </c>
      <c r="C17" s="23" t="s">
        <v>188</v>
      </c>
      <c r="D17" s="23" t="s">
        <v>250</v>
      </c>
      <c r="E17" s="34" t="s">
        <v>183</v>
      </c>
      <c r="F17" s="35">
        <v>39598</v>
      </c>
      <c r="G17" s="33" t="s">
        <v>57</v>
      </c>
      <c r="H17" s="27">
        <v>7</v>
      </c>
      <c r="I17" s="33"/>
      <c r="J17" s="47">
        <v>10</v>
      </c>
      <c r="K17" s="47">
        <v>2</v>
      </c>
      <c r="L17" s="47">
        <v>3</v>
      </c>
      <c r="M17" s="47">
        <v>0</v>
      </c>
      <c r="N17" s="99">
        <f t="shared" si="0"/>
        <v>15</v>
      </c>
      <c r="O17" s="100">
        <f t="shared" si="1"/>
        <v>37.5</v>
      </c>
      <c r="P17" s="24" t="s">
        <v>51</v>
      </c>
      <c r="Q17" s="42"/>
    </row>
    <row r="18" spans="1:17">
      <c r="A18" s="22">
        <v>10</v>
      </c>
      <c r="B18" s="23" t="s">
        <v>639</v>
      </c>
      <c r="C18" s="23" t="s">
        <v>111</v>
      </c>
      <c r="D18" s="23" t="s">
        <v>172</v>
      </c>
      <c r="E18" s="24" t="s">
        <v>183</v>
      </c>
      <c r="F18" s="35">
        <v>39717</v>
      </c>
      <c r="G18" s="33" t="s">
        <v>62</v>
      </c>
      <c r="H18" s="27">
        <v>7</v>
      </c>
      <c r="I18" s="33"/>
      <c r="J18" s="47">
        <v>10</v>
      </c>
      <c r="K18" s="47">
        <v>0</v>
      </c>
      <c r="L18" s="47">
        <v>3</v>
      </c>
      <c r="M18" s="47">
        <v>0</v>
      </c>
      <c r="N18" s="99">
        <f t="shared" si="0"/>
        <v>13</v>
      </c>
      <c r="O18" s="100">
        <f t="shared" si="1"/>
        <v>32.5</v>
      </c>
      <c r="P18" s="24" t="s">
        <v>39</v>
      </c>
      <c r="Q18" s="42"/>
    </row>
    <row r="19" spans="1:17">
      <c r="A19" s="26">
        <v>11</v>
      </c>
      <c r="B19" s="23" t="s">
        <v>622</v>
      </c>
      <c r="C19" s="23" t="s">
        <v>92</v>
      </c>
      <c r="D19" s="23" t="s">
        <v>547</v>
      </c>
      <c r="E19" s="24" t="s">
        <v>183</v>
      </c>
      <c r="F19" s="31">
        <v>39496</v>
      </c>
      <c r="G19" s="33" t="s">
        <v>59</v>
      </c>
      <c r="H19" s="25">
        <v>7</v>
      </c>
      <c r="I19" s="33"/>
      <c r="J19" s="47">
        <v>10</v>
      </c>
      <c r="K19" s="47">
        <v>0</v>
      </c>
      <c r="L19" s="47">
        <v>3</v>
      </c>
      <c r="M19" s="47">
        <v>0</v>
      </c>
      <c r="N19" s="99">
        <f t="shared" si="0"/>
        <v>13</v>
      </c>
      <c r="O19" s="100">
        <f t="shared" si="1"/>
        <v>32.5</v>
      </c>
      <c r="P19" s="24" t="s">
        <v>46</v>
      </c>
      <c r="Q19" s="42"/>
    </row>
    <row r="20" spans="1:17" ht="15" customHeight="1">
      <c r="A20" s="22">
        <v>12</v>
      </c>
      <c r="B20" s="23" t="s">
        <v>660</v>
      </c>
      <c r="C20" s="23" t="s">
        <v>604</v>
      </c>
      <c r="D20" s="23" t="s">
        <v>569</v>
      </c>
      <c r="E20" s="24" t="s">
        <v>183</v>
      </c>
      <c r="F20" s="35">
        <v>39689</v>
      </c>
      <c r="G20" s="33" t="s">
        <v>58</v>
      </c>
      <c r="H20" s="27">
        <v>7</v>
      </c>
      <c r="I20" s="33"/>
      <c r="J20" s="47">
        <v>10</v>
      </c>
      <c r="K20" s="47">
        <v>0</v>
      </c>
      <c r="L20" s="47">
        <v>3</v>
      </c>
      <c r="M20" s="47">
        <v>0</v>
      </c>
      <c r="N20" s="99">
        <f t="shared" si="0"/>
        <v>13</v>
      </c>
      <c r="O20" s="100">
        <f t="shared" si="1"/>
        <v>32.5</v>
      </c>
      <c r="P20" s="24" t="s">
        <v>34</v>
      </c>
      <c r="Q20" s="42"/>
    </row>
    <row r="21" spans="1:17" ht="30" customHeight="1">
      <c r="A21" s="22">
        <v>13</v>
      </c>
      <c r="B21" s="23" t="s">
        <v>607</v>
      </c>
      <c r="C21" s="23" t="s">
        <v>572</v>
      </c>
      <c r="D21" s="23" t="s">
        <v>158</v>
      </c>
      <c r="E21" s="24" t="s">
        <v>183</v>
      </c>
      <c r="F21" s="31">
        <v>39692</v>
      </c>
      <c r="G21" s="32" t="s">
        <v>56</v>
      </c>
      <c r="H21" s="27">
        <v>7</v>
      </c>
      <c r="I21" s="33"/>
      <c r="J21" s="47">
        <v>10</v>
      </c>
      <c r="K21" s="47">
        <v>2</v>
      </c>
      <c r="L21" s="47">
        <v>1</v>
      </c>
      <c r="M21" s="47">
        <v>0</v>
      </c>
      <c r="N21" s="99">
        <f t="shared" si="0"/>
        <v>13</v>
      </c>
      <c r="O21" s="100">
        <f t="shared" si="1"/>
        <v>32.5</v>
      </c>
      <c r="P21" s="24" t="s">
        <v>11</v>
      </c>
      <c r="Q21" s="42"/>
    </row>
    <row r="22" spans="1:17">
      <c r="A22" s="26">
        <v>14</v>
      </c>
      <c r="B22" s="23" t="s">
        <v>383</v>
      </c>
      <c r="C22" s="23" t="s">
        <v>594</v>
      </c>
      <c r="D22" s="23" t="s">
        <v>558</v>
      </c>
      <c r="E22" s="24" t="s">
        <v>182</v>
      </c>
      <c r="F22" s="35">
        <v>39613</v>
      </c>
      <c r="G22" s="33" t="s">
        <v>57</v>
      </c>
      <c r="H22" s="27">
        <v>7</v>
      </c>
      <c r="I22" s="33"/>
      <c r="J22" s="47">
        <v>10</v>
      </c>
      <c r="K22" s="47">
        <v>0</v>
      </c>
      <c r="L22" s="47">
        <v>2</v>
      </c>
      <c r="M22" s="47">
        <v>0</v>
      </c>
      <c r="N22" s="99">
        <f t="shared" si="0"/>
        <v>12</v>
      </c>
      <c r="O22" s="100">
        <f t="shared" si="1"/>
        <v>30</v>
      </c>
      <c r="P22" s="24" t="s">
        <v>51</v>
      </c>
      <c r="Q22" s="42"/>
    </row>
    <row r="23" spans="1:17" ht="15" customHeight="1">
      <c r="A23" s="22">
        <v>15</v>
      </c>
      <c r="B23" s="23" t="s">
        <v>640</v>
      </c>
      <c r="C23" s="23" t="s">
        <v>359</v>
      </c>
      <c r="D23" s="23" t="s">
        <v>557</v>
      </c>
      <c r="E23" s="24" t="s">
        <v>182</v>
      </c>
      <c r="F23" s="35">
        <v>39667</v>
      </c>
      <c r="G23" s="33" t="s">
        <v>57</v>
      </c>
      <c r="H23" s="27">
        <v>7</v>
      </c>
      <c r="I23" s="33"/>
      <c r="J23" s="47">
        <v>10</v>
      </c>
      <c r="K23" s="47">
        <v>0</v>
      </c>
      <c r="L23" s="47">
        <v>2</v>
      </c>
      <c r="M23" s="47">
        <v>0</v>
      </c>
      <c r="N23" s="99">
        <f t="shared" si="0"/>
        <v>12</v>
      </c>
      <c r="O23" s="100">
        <f t="shared" si="1"/>
        <v>30</v>
      </c>
      <c r="P23" s="24" t="s">
        <v>51</v>
      </c>
      <c r="Q23" s="42"/>
    </row>
    <row r="24" spans="1:17" ht="33.75" customHeight="1">
      <c r="A24" s="22">
        <v>16</v>
      </c>
      <c r="B24" s="23" t="s">
        <v>628</v>
      </c>
      <c r="C24" s="23" t="s">
        <v>588</v>
      </c>
      <c r="D24" s="23" t="s">
        <v>553</v>
      </c>
      <c r="E24" s="24" t="s">
        <v>183</v>
      </c>
      <c r="F24" s="31">
        <v>39590</v>
      </c>
      <c r="G24" s="32" t="s">
        <v>56</v>
      </c>
      <c r="H24" s="25">
        <v>7</v>
      </c>
      <c r="I24" s="33"/>
      <c r="J24" s="47">
        <v>10</v>
      </c>
      <c r="K24" s="47">
        <v>2</v>
      </c>
      <c r="L24" s="47">
        <v>0</v>
      </c>
      <c r="M24" s="47">
        <v>0</v>
      </c>
      <c r="N24" s="99">
        <f t="shared" si="0"/>
        <v>12</v>
      </c>
      <c r="O24" s="100">
        <f t="shared" si="1"/>
        <v>30</v>
      </c>
      <c r="P24" s="24" t="s">
        <v>11</v>
      </c>
      <c r="Q24" s="42"/>
    </row>
    <row r="25" spans="1:17" ht="18" customHeight="1">
      <c r="A25" s="26">
        <v>17</v>
      </c>
      <c r="B25" s="36" t="s">
        <v>611</v>
      </c>
      <c r="C25" s="36" t="s">
        <v>574</v>
      </c>
      <c r="D25" s="36" t="s">
        <v>545</v>
      </c>
      <c r="E25" s="24" t="s">
        <v>182</v>
      </c>
      <c r="F25" s="35">
        <v>39652</v>
      </c>
      <c r="G25" s="33" t="s">
        <v>55</v>
      </c>
      <c r="H25" s="27">
        <v>7</v>
      </c>
      <c r="I25" s="33"/>
      <c r="J25" s="47">
        <v>10</v>
      </c>
      <c r="K25" s="47">
        <v>2</v>
      </c>
      <c r="L25" s="47">
        <v>0</v>
      </c>
      <c r="M25" s="47">
        <v>0</v>
      </c>
      <c r="N25" s="99">
        <f t="shared" si="0"/>
        <v>12</v>
      </c>
      <c r="O25" s="100">
        <f t="shared" si="1"/>
        <v>30</v>
      </c>
      <c r="P25" s="24" t="s">
        <v>52</v>
      </c>
      <c r="Q25" s="42"/>
    </row>
    <row r="26" spans="1:17">
      <c r="A26" s="22">
        <v>18</v>
      </c>
      <c r="B26" s="36" t="s">
        <v>632</v>
      </c>
      <c r="C26" s="36" t="s">
        <v>589</v>
      </c>
      <c r="D26" s="36" t="s">
        <v>325</v>
      </c>
      <c r="E26" s="34" t="s">
        <v>182</v>
      </c>
      <c r="F26" s="35">
        <v>39736</v>
      </c>
      <c r="G26" s="33" t="s">
        <v>55</v>
      </c>
      <c r="H26" s="25">
        <v>7</v>
      </c>
      <c r="I26" s="33"/>
      <c r="J26" s="47">
        <v>10</v>
      </c>
      <c r="K26" s="47">
        <v>0</v>
      </c>
      <c r="L26" s="47">
        <v>2</v>
      </c>
      <c r="M26" s="47">
        <v>0</v>
      </c>
      <c r="N26" s="99">
        <f t="shared" si="0"/>
        <v>12</v>
      </c>
      <c r="O26" s="100">
        <f t="shared" si="1"/>
        <v>30</v>
      </c>
      <c r="P26" s="24" t="s">
        <v>52</v>
      </c>
      <c r="Q26" s="42"/>
    </row>
    <row r="27" spans="1:17">
      <c r="A27" s="22">
        <v>19</v>
      </c>
      <c r="B27" s="23" t="s">
        <v>140</v>
      </c>
      <c r="C27" s="23" t="s">
        <v>602</v>
      </c>
      <c r="D27" s="23" t="s">
        <v>567</v>
      </c>
      <c r="E27" s="24" t="s">
        <v>183</v>
      </c>
      <c r="F27" s="31">
        <v>39628</v>
      </c>
      <c r="G27" s="33" t="s">
        <v>43</v>
      </c>
      <c r="H27" s="25">
        <v>7</v>
      </c>
      <c r="I27" s="33"/>
      <c r="J27" s="47">
        <v>8</v>
      </c>
      <c r="K27" s="47">
        <v>0</v>
      </c>
      <c r="L27" s="47">
        <v>4</v>
      </c>
      <c r="M27" s="47">
        <v>0</v>
      </c>
      <c r="N27" s="99">
        <f t="shared" si="0"/>
        <v>12</v>
      </c>
      <c r="O27" s="100">
        <f t="shared" si="1"/>
        <v>30</v>
      </c>
      <c r="P27" s="24" t="s">
        <v>45</v>
      </c>
      <c r="Q27" s="42"/>
    </row>
    <row r="28" spans="1:17" ht="19.5" customHeight="1">
      <c r="A28" s="26">
        <v>20</v>
      </c>
      <c r="B28" s="23" t="s">
        <v>646</v>
      </c>
      <c r="C28" s="23" t="s">
        <v>596</v>
      </c>
      <c r="D28" s="23" t="s">
        <v>299</v>
      </c>
      <c r="E28" s="24" t="s">
        <v>182</v>
      </c>
      <c r="F28" s="31">
        <v>39645</v>
      </c>
      <c r="G28" s="32" t="s">
        <v>71</v>
      </c>
      <c r="H28" s="27">
        <v>7</v>
      </c>
      <c r="I28" s="33"/>
      <c r="J28" s="47">
        <v>10</v>
      </c>
      <c r="K28" s="47">
        <v>2</v>
      </c>
      <c r="L28" s="47">
        <v>0</v>
      </c>
      <c r="M28" s="47">
        <v>0</v>
      </c>
      <c r="N28" s="99">
        <f t="shared" si="0"/>
        <v>12</v>
      </c>
      <c r="O28" s="100">
        <f t="shared" si="1"/>
        <v>30</v>
      </c>
      <c r="P28" s="24" t="s">
        <v>38</v>
      </c>
      <c r="Q28" s="42"/>
    </row>
    <row r="29" spans="1:17" ht="32.25" customHeight="1">
      <c r="A29" s="22">
        <v>21</v>
      </c>
      <c r="B29" s="23" t="s">
        <v>621</v>
      </c>
      <c r="C29" s="23" t="s">
        <v>582</v>
      </c>
      <c r="D29" s="23" t="s">
        <v>550</v>
      </c>
      <c r="E29" s="24" t="s">
        <v>183</v>
      </c>
      <c r="F29" s="31" t="s">
        <v>14</v>
      </c>
      <c r="G29" s="32" t="s">
        <v>56</v>
      </c>
      <c r="H29" s="27">
        <v>7</v>
      </c>
      <c r="I29" s="33"/>
      <c r="J29" s="47">
        <v>10</v>
      </c>
      <c r="K29" s="47">
        <v>0</v>
      </c>
      <c r="L29" s="47">
        <v>1</v>
      </c>
      <c r="M29" s="47">
        <v>0</v>
      </c>
      <c r="N29" s="99">
        <f t="shared" si="0"/>
        <v>11</v>
      </c>
      <c r="O29" s="100">
        <f t="shared" si="1"/>
        <v>27.500000000000004</v>
      </c>
      <c r="P29" s="24" t="s">
        <v>11</v>
      </c>
      <c r="Q29" s="42"/>
    </row>
    <row r="30" spans="1:17">
      <c r="A30" s="22">
        <v>22</v>
      </c>
      <c r="B30" s="36" t="s">
        <v>618</v>
      </c>
      <c r="C30" s="36" t="s">
        <v>580</v>
      </c>
      <c r="D30" s="36" t="s">
        <v>158</v>
      </c>
      <c r="E30" s="24" t="s">
        <v>183</v>
      </c>
      <c r="F30" s="37" t="s">
        <v>9</v>
      </c>
      <c r="G30" s="33" t="s">
        <v>70</v>
      </c>
      <c r="H30" s="27">
        <v>7</v>
      </c>
      <c r="I30" s="33"/>
      <c r="J30" s="102">
        <v>6</v>
      </c>
      <c r="K30" s="102">
        <v>2</v>
      </c>
      <c r="L30" s="102">
        <v>3</v>
      </c>
      <c r="M30" s="102">
        <v>0</v>
      </c>
      <c r="N30" s="99">
        <f t="shared" si="0"/>
        <v>11</v>
      </c>
      <c r="O30" s="100">
        <f t="shared" si="1"/>
        <v>27.500000000000004</v>
      </c>
      <c r="P30" s="24" t="s">
        <v>7</v>
      </c>
      <c r="Q30" s="42"/>
    </row>
    <row r="31" spans="1:17">
      <c r="A31" s="26">
        <v>23</v>
      </c>
      <c r="B31" s="23" t="s">
        <v>650</v>
      </c>
      <c r="C31" s="23" t="s">
        <v>359</v>
      </c>
      <c r="D31" s="23" t="s">
        <v>545</v>
      </c>
      <c r="E31" s="24" t="s">
        <v>182</v>
      </c>
      <c r="F31" s="35">
        <v>39626</v>
      </c>
      <c r="G31" s="33" t="s">
        <v>58</v>
      </c>
      <c r="H31" s="27">
        <v>7</v>
      </c>
      <c r="I31" s="33"/>
      <c r="J31" s="47">
        <v>10</v>
      </c>
      <c r="K31" s="47">
        <v>0</v>
      </c>
      <c r="L31" s="47">
        <v>1</v>
      </c>
      <c r="M31" s="47">
        <v>0</v>
      </c>
      <c r="N31" s="99">
        <f t="shared" si="0"/>
        <v>11</v>
      </c>
      <c r="O31" s="100">
        <f t="shared" si="1"/>
        <v>27.500000000000004</v>
      </c>
      <c r="P31" s="24" t="s">
        <v>34</v>
      </c>
      <c r="Q31" s="42"/>
    </row>
    <row r="32" spans="1:17" ht="18.75" customHeight="1">
      <c r="A32" s="22">
        <v>24</v>
      </c>
      <c r="B32" s="23" t="s">
        <v>648</v>
      </c>
      <c r="C32" s="23" t="s">
        <v>597</v>
      </c>
      <c r="D32" s="23" t="s">
        <v>225</v>
      </c>
      <c r="E32" s="24" t="s">
        <v>182</v>
      </c>
      <c r="F32" s="35">
        <v>39542</v>
      </c>
      <c r="G32" s="33" t="s">
        <v>57</v>
      </c>
      <c r="H32" s="25">
        <v>7</v>
      </c>
      <c r="I32" s="33"/>
      <c r="J32" s="47">
        <v>10</v>
      </c>
      <c r="K32" s="47">
        <v>0</v>
      </c>
      <c r="L32" s="47">
        <v>1</v>
      </c>
      <c r="M32" s="47">
        <v>0</v>
      </c>
      <c r="N32" s="99">
        <f t="shared" si="0"/>
        <v>11</v>
      </c>
      <c r="O32" s="100">
        <f t="shared" si="1"/>
        <v>27.500000000000004</v>
      </c>
      <c r="P32" s="24" t="s">
        <v>51</v>
      </c>
      <c r="Q32" s="42"/>
    </row>
    <row r="33" spans="1:17">
      <c r="A33" s="22">
        <v>25</v>
      </c>
      <c r="B33" s="23" t="s">
        <v>651</v>
      </c>
      <c r="C33" s="23" t="s">
        <v>598</v>
      </c>
      <c r="D33" s="23" t="s">
        <v>563</v>
      </c>
      <c r="E33" s="24" t="s">
        <v>182</v>
      </c>
      <c r="F33" s="35">
        <v>39912</v>
      </c>
      <c r="G33" s="33" t="s">
        <v>58</v>
      </c>
      <c r="H33" s="27">
        <v>7</v>
      </c>
      <c r="I33" s="33"/>
      <c r="J33" s="47">
        <v>10</v>
      </c>
      <c r="K33" s="47">
        <v>0</v>
      </c>
      <c r="L33" s="47">
        <v>0</v>
      </c>
      <c r="M33" s="47">
        <v>0</v>
      </c>
      <c r="N33" s="99">
        <f t="shared" si="0"/>
        <v>10</v>
      </c>
      <c r="O33" s="100">
        <f t="shared" si="1"/>
        <v>25</v>
      </c>
      <c r="P33" s="24" t="s">
        <v>34</v>
      </c>
      <c r="Q33" s="42"/>
    </row>
    <row r="34" spans="1:17" ht="30.75" customHeight="1">
      <c r="A34" s="26">
        <v>26</v>
      </c>
      <c r="B34" s="23" t="s">
        <v>636</v>
      </c>
      <c r="C34" s="23" t="s">
        <v>357</v>
      </c>
      <c r="D34" s="23" t="s">
        <v>296</v>
      </c>
      <c r="E34" s="24" t="s">
        <v>182</v>
      </c>
      <c r="F34" s="31">
        <v>39497</v>
      </c>
      <c r="G34" s="32" t="s">
        <v>56</v>
      </c>
      <c r="H34" s="25">
        <v>7</v>
      </c>
      <c r="I34" s="33"/>
      <c r="J34" s="47">
        <v>0</v>
      </c>
      <c r="K34" s="47">
        <v>10</v>
      </c>
      <c r="L34" s="47">
        <v>0</v>
      </c>
      <c r="M34" s="47">
        <v>0</v>
      </c>
      <c r="N34" s="99">
        <f t="shared" si="0"/>
        <v>10</v>
      </c>
      <c r="O34" s="100">
        <f t="shared" si="1"/>
        <v>25</v>
      </c>
      <c r="P34" s="24" t="s">
        <v>11</v>
      </c>
      <c r="Q34" s="42"/>
    </row>
    <row r="35" spans="1:17" ht="33" customHeight="1">
      <c r="A35" s="22">
        <v>27</v>
      </c>
      <c r="B35" s="23" t="s">
        <v>627</v>
      </c>
      <c r="C35" s="23" t="s">
        <v>587</v>
      </c>
      <c r="D35" s="23" t="s">
        <v>224</v>
      </c>
      <c r="E35" s="24" t="s">
        <v>182</v>
      </c>
      <c r="F35" s="31">
        <v>39760</v>
      </c>
      <c r="G35" s="32" t="s">
        <v>56</v>
      </c>
      <c r="H35" s="27">
        <v>7</v>
      </c>
      <c r="I35" s="33"/>
      <c r="J35" s="47">
        <v>10</v>
      </c>
      <c r="K35" s="47">
        <v>0</v>
      </c>
      <c r="L35" s="47">
        <v>0</v>
      </c>
      <c r="M35" s="47">
        <v>0</v>
      </c>
      <c r="N35" s="99">
        <f t="shared" si="0"/>
        <v>10</v>
      </c>
      <c r="O35" s="100">
        <f t="shared" si="1"/>
        <v>25</v>
      </c>
      <c r="P35" s="24" t="s">
        <v>11</v>
      </c>
      <c r="Q35" s="42"/>
    </row>
    <row r="36" spans="1:17">
      <c r="A36" s="22">
        <v>28</v>
      </c>
      <c r="B36" s="23" t="s">
        <v>657</v>
      </c>
      <c r="C36" s="23" t="s">
        <v>600</v>
      </c>
      <c r="D36" s="23" t="s">
        <v>545</v>
      </c>
      <c r="E36" s="24" t="s">
        <v>182</v>
      </c>
      <c r="F36" s="31">
        <v>39800</v>
      </c>
      <c r="G36" s="33" t="s">
        <v>43</v>
      </c>
      <c r="H36" s="27">
        <v>7</v>
      </c>
      <c r="I36" s="33"/>
      <c r="J36" s="47">
        <v>10</v>
      </c>
      <c r="K36" s="47">
        <v>0</v>
      </c>
      <c r="L36" s="47">
        <v>0</v>
      </c>
      <c r="M36" s="47">
        <v>0</v>
      </c>
      <c r="N36" s="99">
        <f t="shared" si="0"/>
        <v>10</v>
      </c>
      <c r="O36" s="100">
        <f t="shared" si="1"/>
        <v>25</v>
      </c>
      <c r="P36" s="24" t="s">
        <v>45</v>
      </c>
      <c r="Q36" s="42"/>
    </row>
    <row r="37" spans="1:17" ht="31.5" customHeight="1">
      <c r="A37" s="26">
        <v>29</v>
      </c>
      <c r="B37" s="23" t="s">
        <v>149</v>
      </c>
      <c r="C37" s="23" t="s">
        <v>332</v>
      </c>
      <c r="D37" s="23" t="s">
        <v>158</v>
      </c>
      <c r="E37" s="24" t="s">
        <v>183</v>
      </c>
      <c r="F37" s="31">
        <v>39558</v>
      </c>
      <c r="G37" s="32" t="s">
        <v>56</v>
      </c>
      <c r="H37" s="25">
        <v>7</v>
      </c>
      <c r="I37" s="33"/>
      <c r="J37" s="47">
        <v>10</v>
      </c>
      <c r="K37" s="47">
        <v>0</v>
      </c>
      <c r="L37" s="47">
        <v>0</v>
      </c>
      <c r="M37" s="47">
        <v>0</v>
      </c>
      <c r="N37" s="99">
        <f t="shared" si="0"/>
        <v>10</v>
      </c>
      <c r="O37" s="100">
        <f t="shared" si="1"/>
        <v>25</v>
      </c>
      <c r="P37" s="24" t="s">
        <v>11</v>
      </c>
      <c r="Q37" s="42"/>
    </row>
    <row r="38" spans="1:17" ht="30">
      <c r="A38" s="22">
        <v>30</v>
      </c>
      <c r="B38" s="23" t="s">
        <v>617</v>
      </c>
      <c r="C38" s="23" t="s">
        <v>579</v>
      </c>
      <c r="D38" s="23" t="s">
        <v>226</v>
      </c>
      <c r="E38" s="24" t="s">
        <v>182</v>
      </c>
      <c r="F38" s="31">
        <v>39634</v>
      </c>
      <c r="G38" s="32" t="s">
        <v>56</v>
      </c>
      <c r="H38" s="27">
        <v>7</v>
      </c>
      <c r="I38" s="33"/>
      <c r="J38" s="47">
        <v>10</v>
      </c>
      <c r="K38" s="47">
        <v>0</v>
      </c>
      <c r="L38" s="47">
        <v>0</v>
      </c>
      <c r="M38" s="47">
        <v>0</v>
      </c>
      <c r="N38" s="99">
        <f t="shared" si="0"/>
        <v>10</v>
      </c>
      <c r="O38" s="100">
        <f t="shared" si="1"/>
        <v>25</v>
      </c>
      <c r="P38" s="24" t="s">
        <v>11</v>
      </c>
      <c r="Q38" s="42"/>
    </row>
    <row r="39" spans="1:17">
      <c r="A39" s="22">
        <v>31</v>
      </c>
      <c r="B39" s="36" t="s">
        <v>609</v>
      </c>
      <c r="C39" s="36" t="s">
        <v>573</v>
      </c>
      <c r="D39" s="36" t="s">
        <v>325</v>
      </c>
      <c r="E39" s="24" t="s">
        <v>182</v>
      </c>
      <c r="F39" s="35">
        <v>39915</v>
      </c>
      <c r="G39" s="33" t="s">
        <v>55</v>
      </c>
      <c r="H39" s="27">
        <v>7</v>
      </c>
      <c r="I39" s="33"/>
      <c r="J39" s="102">
        <v>10</v>
      </c>
      <c r="K39" s="102">
        <v>0</v>
      </c>
      <c r="L39" s="102">
        <v>0</v>
      </c>
      <c r="M39" s="102">
        <v>0</v>
      </c>
      <c r="N39" s="99">
        <f t="shared" si="0"/>
        <v>10</v>
      </c>
      <c r="O39" s="100">
        <f t="shared" si="1"/>
        <v>25</v>
      </c>
      <c r="P39" s="24" t="s">
        <v>52</v>
      </c>
      <c r="Q39" s="42"/>
    </row>
    <row r="40" spans="1:17">
      <c r="A40" s="26">
        <v>32</v>
      </c>
      <c r="B40" s="23" t="s">
        <v>626</v>
      </c>
      <c r="C40" s="23" t="s">
        <v>586</v>
      </c>
      <c r="D40" s="23" t="s">
        <v>552</v>
      </c>
      <c r="E40" s="24" t="s">
        <v>182</v>
      </c>
      <c r="F40" s="31">
        <v>39890</v>
      </c>
      <c r="G40" s="33" t="s">
        <v>43</v>
      </c>
      <c r="H40" s="25">
        <v>7</v>
      </c>
      <c r="I40" s="33"/>
      <c r="J40" s="47">
        <v>8</v>
      </c>
      <c r="K40" s="47">
        <v>0</v>
      </c>
      <c r="L40" s="47">
        <v>2</v>
      </c>
      <c r="M40" s="47">
        <v>0</v>
      </c>
      <c r="N40" s="99">
        <f t="shared" si="0"/>
        <v>10</v>
      </c>
      <c r="O40" s="100">
        <f t="shared" si="1"/>
        <v>25</v>
      </c>
      <c r="P40" s="24" t="s">
        <v>45</v>
      </c>
      <c r="Q40" s="42"/>
    </row>
    <row r="41" spans="1:17">
      <c r="A41" s="22">
        <v>33</v>
      </c>
      <c r="B41" s="23" t="s">
        <v>645</v>
      </c>
      <c r="C41" s="23" t="s">
        <v>595</v>
      </c>
      <c r="D41" s="23" t="s">
        <v>561</v>
      </c>
      <c r="E41" s="24" t="s">
        <v>182</v>
      </c>
      <c r="F41" s="31">
        <v>39555</v>
      </c>
      <c r="G41" s="32" t="s">
        <v>71</v>
      </c>
      <c r="H41" s="27">
        <v>7</v>
      </c>
      <c r="I41" s="33"/>
      <c r="J41" s="47">
        <v>8</v>
      </c>
      <c r="K41" s="47">
        <v>0</v>
      </c>
      <c r="L41" s="47">
        <v>2</v>
      </c>
      <c r="M41" s="47">
        <v>0</v>
      </c>
      <c r="N41" s="99">
        <f t="shared" ref="N41:N72" si="2">SUM(J41:M41)</f>
        <v>10</v>
      </c>
      <c r="O41" s="100">
        <f t="shared" ref="O41:O72" si="3">N41/40*100</f>
        <v>25</v>
      </c>
      <c r="P41" s="24" t="s">
        <v>38</v>
      </c>
      <c r="Q41" s="42"/>
    </row>
    <row r="42" spans="1:17">
      <c r="A42" s="22">
        <v>34</v>
      </c>
      <c r="B42" s="23" t="s">
        <v>661</v>
      </c>
      <c r="C42" s="23" t="s">
        <v>359</v>
      </c>
      <c r="D42" s="23" t="s">
        <v>570</v>
      </c>
      <c r="E42" s="24" t="s">
        <v>182</v>
      </c>
      <c r="F42" s="35">
        <v>39798</v>
      </c>
      <c r="G42" s="33" t="s">
        <v>62</v>
      </c>
      <c r="H42" s="27">
        <v>7</v>
      </c>
      <c r="I42" s="33"/>
      <c r="J42" s="47">
        <v>10</v>
      </c>
      <c r="K42" s="47">
        <v>0</v>
      </c>
      <c r="L42" s="47">
        <v>0</v>
      </c>
      <c r="M42" s="47">
        <v>0</v>
      </c>
      <c r="N42" s="99">
        <f t="shared" si="2"/>
        <v>10</v>
      </c>
      <c r="O42" s="100">
        <f t="shared" si="3"/>
        <v>25</v>
      </c>
      <c r="P42" s="24" t="s">
        <v>39</v>
      </c>
      <c r="Q42" s="42"/>
    </row>
    <row r="43" spans="1:17" ht="34.5" customHeight="1">
      <c r="A43" s="26">
        <v>35</v>
      </c>
      <c r="B43" s="23" t="s">
        <v>266</v>
      </c>
      <c r="C43" s="23" t="s">
        <v>590</v>
      </c>
      <c r="D43" s="23" t="s">
        <v>324</v>
      </c>
      <c r="E43" s="24" t="s">
        <v>183</v>
      </c>
      <c r="F43" s="31">
        <v>39915</v>
      </c>
      <c r="G43" s="32" t="s">
        <v>56</v>
      </c>
      <c r="H43" s="27">
        <v>7</v>
      </c>
      <c r="I43" s="33"/>
      <c r="J43" s="47">
        <v>10</v>
      </c>
      <c r="K43" s="47">
        <v>0</v>
      </c>
      <c r="L43" s="47">
        <v>0</v>
      </c>
      <c r="M43" s="47">
        <v>0</v>
      </c>
      <c r="N43" s="99">
        <f t="shared" si="2"/>
        <v>10</v>
      </c>
      <c r="O43" s="100">
        <f t="shared" si="3"/>
        <v>25</v>
      </c>
      <c r="P43" s="24" t="s">
        <v>11</v>
      </c>
      <c r="Q43" s="42"/>
    </row>
    <row r="44" spans="1:17" ht="21" customHeight="1">
      <c r="A44" s="22">
        <v>36</v>
      </c>
      <c r="B44" s="23" t="s">
        <v>654</v>
      </c>
      <c r="C44" s="23" t="s">
        <v>342</v>
      </c>
      <c r="D44" s="23" t="s">
        <v>565</v>
      </c>
      <c r="E44" s="24" t="s">
        <v>182</v>
      </c>
      <c r="F44" s="35">
        <v>39546</v>
      </c>
      <c r="G44" s="33" t="s">
        <v>57</v>
      </c>
      <c r="H44" s="27">
        <v>7</v>
      </c>
      <c r="I44" s="33"/>
      <c r="J44" s="47">
        <v>10</v>
      </c>
      <c r="K44" s="47">
        <v>0</v>
      </c>
      <c r="L44" s="47">
        <v>0</v>
      </c>
      <c r="M44" s="47">
        <v>0</v>
      </c>
      <c r="N44" s="99">
        <f t="shared" si="2"/>
        <v>10</v>
      </c>
      <c r="O44" s="100">
        <f t="shared" si="3"/>
        <v>25</v>
      </c>
      <c r="P44" s="24" t="s">
        <v>51</v>
      </c>
      <c r="Q44" s="42"/>
    </row>
    <row r="45" spans="1:17">
      <c r="A45" s="22">
        <v>37</v>
      </c>
      <c r="B45" s="36" t="s">
        <v>630</v>
      </c>
      <c r="C45" s="36" t="s">
        <v>469</v>
      </c>
      <c r="D45" s="36" t="s">
        <v>313</v>
      </c>
      <c r="E45" s="24" t="s">
        <v>183</v>
      </c>
      <c r="F45" s="35">
        <v>39903</v>
      </c>
      <c r="G45" s="33" t="s">
        <v>61</v>
      </c>
      <c r="H45" s="25">
        <v>7</v>
      </c>
      <c r="I45" s="33"/>
      <c r="J45" s="47">
        <v>10</v>
      </c>
      <c r="K45" s="47">
        <v>0</v>
      </c>
      <c r="L45" s="47">
        <v>0</v>
      </c>
      <c r="M45" s="47">
        <v>0</v>
      </c>
      <c r="N45" s="99">
        <f t="shared" si="2"/>
        <v>10</v>
      </c>
      <c r="O45" s="100">
        <f t="shared" si="3"/>
        <v>25</v>
      </c>
      <c r="P45" s="24" t="s">
        <v>41</v>
      </c>
      <c r="Q45" s="42"/>
    </row>
    <row r="46" spans="1:17">
      <c r="A46" s="26">
        <v>38</v>
      </c>
      <c r="B46" s="36" t="s">
        <v>612</v>
      </c>
      <c r="C46" s="36" t="s">
        <v>575</v>
      </c>
      <c r="D46" s="36" t="s">
        <v>546</v>
      </c>
      <c r="E46" s="34" t="s">
        <v>182</v>
      </c>
      <c r="F46" s="35">
        <v>39794</v>
      </c>
      <c r="G46" s="33" t="s">
        <v>55</v>
      </c>
      <c r="H46" s="27">
        <v>7</v>
      </c>
      <c r="I46" s="33"/>
      <c r="J46" s="47">
        <v>10</v>
      </c>
      <c r="K46" s="47">
        <v>0</v>
      </c>
      <c r="L46" s="47">
        <v>0</v>
      </c>
      <c r="M46" s="47">
        <v>0</v>
      </c>
      <c r="N46" s="99">
        <f t="shared" si="2"/>
        <v>10</v>
      </c>
      <c r="O46" s="100">
        <f t="shared" si="3"/>
        <v>25</v>
      </c>
      <c r="P46" s="24" t="s">
        <v>52</v>
      </c>
      <c r="Q46" s="42"/>
    </row>
    <row r="47" spans="1:17">
      <c r="A47" s="22">
        <v>39</v>
      </c>
      <c r="B47" s="23" t="s">
        <v>656</v>
      </c>
      <c r="C47" s="23" t="s">
        <v>601</v>
      </c>
      <c r="D47" s="23" t="s">
        <v>160</v>
      </c>
      <c r="E47" s="24" t="s">
        <v>183</v>
      </c>
      <c r="F47" s="31">
        <v>39732</v>
      </c>
      <c r="G47" s="33" t="s">
        <v>43</v>
      </c>
      <c r="H47" s="27">
        <v>7</v>
      </c>
      <c r="I47" s="33"/>
      <c r="J47" s="47">
        <v>10</v>
      </c>
      <c r="K47" s="47">
        <v>0</v>
      </c>
      <c r="L47" s="47">
        <v>0</v>
      </c>
      <c r="M47" s="47">
        <v>0</v>
      </c>
      <c r="N47" s="99">
        <f t="shared" si="2"/>
        <v>10</v>
      </c>
      <c r="O47" s="100">
        <f t="shared" si="3"/>
        <v>25</v>
      </c>
      <c r="P47" s="24" t="s">
        <v>45</v>
      </c>
      <c r="Q47" s="42"/>
    </row>
    <row r="48" spans="1:17" ht="30.75" customHeight="1">
      <c r="A48" s="22">
        <v>40</v>
      </c>
      <c r="B48" s="23" t="s">
        <v>629</v>
      </c>
      <c r="C48" s="23" t="s">
        <v>218</v>
      </c>
      <c r="D48" s="23" t="s">
        <v>554</v>
      </c>
      <c r="E48" s="24" t="s">
        <v>182</v>
      </c>
      <c r="F48" s="31" t="s">
        <v>15</v>
      </c>
      <c r="G48" s="32" t="s">
        <v>56</v>
      </c>
      <c r="H48" s="25">
        <v>7</v>
      </c>
      <c r="I48" s="33"/>
      <c r="J48" s="47">
        <v>10</v>
      </c>
      <c r="K48" s="47">
        <v>0</v>
      </c>
      <c r="L48" s="47">
        <v>0</v>
      </c>
      <c r="M48" s="47">
        <v>0</v>
      </c>
      <c r="N48" s="99">
        <f t="shared" si="2"/>
        <v>10</v>
      </c>
      <c r="O48" s="100">
        <f t="shared" si="3"/>
        <v>25</v>
      </c>
      <c r="P48" s="24" t="s">
        <v>11</v>
      </c>
      <c r="Q48" s="42"/>
    </row>
    <row r="49" spans="1:17">
      <c r="A49" s="26">
        <v>41</v>
      </c>
      <c r="B49" s="23" t="s">
        <v>655</v>
      </c>
      <c r="C49" s="23" t="s">
        <v>98</v>
      </c>
      <c r="D49" s="23" t="s">
        <v>259</v>
      </c>
      <c r="E49" s="24" t="s">
        <v>183</v>
      </c>
      <c r="F49" s="31">
        <v>39595</v>
      </c>
      <c r="G49" s="32" t="s">
        <v>71</v>
      </c>
      <c r="H49" s="27">
        <v>7</v>
      </c>
      <c r="I49" s="33"/>
      <c r="J49" s="47">
        <v>8</v>
      </c>
      <c r="K49" s="47">
        <v>0</v>
      </c>
      <c r="L49" s="47">
        <v>0</v>
      </c>
      <c r="M49" s="47">
        <v>0</v>
      </c>
      <c r="N49" s="99">
        <f t="shared" si="2"/>
        <v>8</v>
      </c>
      <c r="O49" s="100">
        <f t="shared" si="3"/>
        <v>20</v>
      </c>
      <c r="P49" s="24" t="s">
        <v>38</v>
      </c>
      <c r="Q49" s="42"/>
    </row>
    <row r="50" spans="1:17">
      <c r="A50" s="22">
        <v>42</v>
      </c>
      <c r="B50" s="23" t="s">
        <v>634</v>
      </c>
      <c r="C50" s="23" t="s">
        <v>98</v>
      </c>
      <c r="D50" s="23" t="s">
        <v>175</v>
      </c>
      <c r="E50" s="24" t="s">
        <v>183</v>
      </c>
      <c r="F50" s="31">
        <v>39895</v>
      </c>
      <c r="G50" s="32" t="s">
        <v>71</v>
      </c>
      <c r="H50" s="27">
        <v>7</v>
      </c>
      <c r="I50" s="33"/>
      <c r="J50" s="47">
        <v>5</v>
      </c>
      <c r="K50" s="47">
        <v>0</v>
      </c>
      <c r="L50" s="47">
        <v>3</v>
      </c>
      <c r="M50" s="47">
        <v>0</v>
      </c>
      <c r="N50" s="99">
        <f t="shared" si="2"/>
        <v>8</v>
      </c>
      <c r="O50" s="100">
        <f t="shared" si="3"/>
        <v>20</v>
      </c>
      <c r="P50" s="24" t="s">
        <v>38</v>
      </c>
      <c r="Q50" s="42"/>
    </row>
    <row r="51" spans="1:17">
      <c r="A51" s="22">
        <v>43</v>
      </c>
      <c r="B51" s="36" t="s">
        <v>649</v>
      </c>
      <c r="C51" s="36" t="s">
        <v>479</v>
      </c>
      <c r="D51" s="36" t="s">
        <v>562</v>
      </c>
      <c r="E51" s="24" t="s">
        <v>182</v>
      </c>
      <c r="F51" s="35">
        <v>39758</v>
      </c>
      <c r="G51" s="33" t="s">
        <v>70</v>
      </c>
      <c r="H51" s="27">
        <v>7</v>
      </c>
      <c r="I51" s="33"/>
      <c r="J51" s="47">
        <v>6</v>
      </c>
      <c r="K51" s="47">
        <v>0</v>
      </c>
      <c r="L51" s="47">
        <v>1</v>
      </c>
      <c r="M51" s="47">
        <v>0</v>
      </c>
      <c r="N51" s="99">
        <f t="shared" si="2"/>
        <v>7</v>
      </c>
      <c r="O51" s="100">
        <f t="shared" si="3"/>
        <v>17.5</v>
      </c>
      <c r="P51" s="24" t="s">
        <v>7</v>
      </c>
      <c r="Q51" s="42"/>
    </row>
    <row r="52" spans="1:17" ht="18.75" customHeight="1">
      <c r="A52" s="26">
        <v>44</v>
      </c>
      <c r="B52" s="23" t="s">
        <v>623</v>
      </c>
      <c r="C52" s="23" t="s">
        <v>583</v>
      </c>
      <c r="D52" s="23" t="s">
        <v>551</v>
      </c>
      <c r="E52" s="38" t="s">
        <v>182</v>
      </c>
      <c r="F52" s="35">
        <v>39572</v>
      </c>
      <c r="G52" s="32" t="s">
        <v>60</v>
      </c>
      <c r="H52" s="27">
        <v>7</v>
      </c>
      <c r="I52" s="33"/>
      <c r="J52" s="47">
        <v>0</v>
      </c>
      <c r="K52" s="47">
        <v>0</v>
      </c>
      <c r="L52" s="47">
        <v>0</v>
      </c>
      <c r="M52" s="47">
        <v>6</v>
      </c>
      <c r="N52" s="99">
        <f t="shared" si="2"/>
        <v>6</v>
      </c>
      <c r="O52" s="100">
        <f t="shared" si="3"/>
        <v>15</v>
      </c>
      <c r="P52" s="24" t="s">
        <v>53</v>
      </c>
      <c r="Q52" s="42"/>
    </row>
    <row r="53" spans="1:17">
      <c r="A53" s="22">
        <v>45</v>
      </c>
      <c r="B53" s="23" t="s">
        <v>613</v>
      </c>
      <c r="C53" s="23" t="s">
        <v>216</v>
      </c>
      <c r="D53" s="23" t="s">
        <v>547</v>
      </c>
      <c r="E53" s="24" t="s">
        <v>183</v>
      </c>
      <c r="F53" s="35">
        <v>39592</v>
      </c>
      <c r="G53" s="33" t="s">
        <v>58</v>
      </c>
      <c r="H53" s="25">
        <v>7</v>
      </c>
      <c r="I53" s="33"/>
      <c r="J53" s="47">
        <v>5</v>
      </c>
      <c r="K53" s="47">
        <v>0</v>
      </c>
      <c r="L53" s="47">
        <v>1</v>
      </c>
      <c r="M53" s="47">
        <v>0</v>
      </c>
      <c r="N53" s="99">
        <f t="shared" si="2"/>
        <v>6</v>
      </c>
      <c r="O53" s="100">
        <f t="shared" si="3"/>
        <v>15</v>
      </c>
      <c r="P53" s="24" t="s">
        <v>34</v>
      </c>
      <c r="Q53" s="42"/>
    </row>
    <row r="54" spans="1:17">
      <c r="A54" s="22">
        <v>46</v>
      </c>
      <c r="B54" s="36" t="s">
        <v>643</v>
      </c>
      <c r="C54" s="36" t="s">
        <v>331</v>
      </c>
      <c r="D54" s="36" t="s">
        <v>560</v>
      </c>
      <c r="E54" s="24" t="s">
        <v>182</v>
      </c>
      <c r="F54" s="35">
        <v>39819</v>
      </c>
      <c r="G54" s="33" t="s">
        <v>70</v>
      </c>
      <c r="H54" s="27">
        <v>7</v>
      </c>
      <c r="I54" s="33"/>
      <c r="J54" s="102">
        <v>5</v>
      </c>
      <c r="K54" s="102">
        <v>0</v>
      </c>
      <c r="L54" s="102">
        <v>1</v>
      </c>
      <c r="M54" s="102">
        <v>0</v>
      </c>
      <c r="N54" s="99">
        <f t="shared" si="2"/>
        <v>6</v>
      </c>
      <c r="O54" s="100">
        <f t="shared" si="3"/>
        <v>15</v>
      </c>
      <c r="P54" s="24" t="s">
        <v>7</v>
      </c>
      <c r="Q54" s="42"/>
    </row>
    <row r="55" spans="1:17">
      <c r="A55" s="26">
        <v>47</v>
      </c>
      <c r="B55" s="23" t="s">
        <v>653</v>
      </c>
      <c r="C55" s="23" t="s">
        <v>599</v>
      </c>
      <c r="D55" s="23" t="s">
        <v>157</v>
      </c>
      <c r="E55" s="24" t="s">
        <v>182</v>
      </c>
      <c r="F55" s="35">
        <v>40044</v>
      </c>
      <c r="G55" s="33" t="s">
        <v>62</v>
      </c>
      <c r="H55" s="27">
        <v>7</v>
      </c>
      <c r="I55" s="33"/>
      <c r="J55" s="103">
        <v>5</v>
      </c>
      <c r="K55" s="103">
        <v>0</v>
      </c>
      <c r="L55" s="103">
        <v>0</v>
      </c>
      <c r="M55" s="103">
        <v>0</v>
      </c>
      <c r="N55" s="99">
        <f t="shared" si="2"/>
        <v>5</v>
      </c>
      <c r="O55" s="100">
        <f t="shared" si="3"/>
        <v>12.5</v>
      </c>
      <c r="P55" s="24" t="s">
        <v>39</v>
      </c>
      <c r="Q55" s="42"/>
    </row>
    <row r="56" spans="1:17">
      <c r="A56" s="22">
        <v>48</v>
      </c>
      <c r="B56" s="39" t="s">
        <v>389</v>
      </c>
      <c r="C56" s="39" t="s">
        <v>479</v>
      </c>
      <c r="D56" s="39" t="s">
        <v>566</v>
      </c>
      <c r="E56" s="30" t="s">
        <v>182</v>
      </c>
      <c r="F56" s="28">
        <v>39625</v>
      </c>
      <c r="G56" s="29" t="s">
        <v>62</v>
      </c>
      <c r="H56" s="44">
        <v>7</v>
      </c>
      <c r="I56" s="29"/>
      <c r="J56" s="47">
        <v>5</v>
      </c>
      <c r="K56" s="47">
        <v>0</v>
      </c>
      <c r="L56" s="47">
        <v>0</v>
      </c>
      <c r="M56" s="47">
        <v>0</v>
      </c>
      <c r="N56" s="99">
        <f t="shared" si="2"/>
        <v>5</v>
      </c>
      <c r="O56" s="100">
        <f t="shared" si="3"/>
        <v>12.5</v>
      </c>
      <c r="P56" s="30" t="s">
        <v>39</v>
      </c>
      <c r="Q56" s="42"/>
    </row>
    <row r="57" spans="1:17" s="46" customFormat="1">
      <c r="A57" s="22">
        <v>49</v>
      </c>
      <c r="B57" s="33" t="s">
        <v>647</v>
      </c>
      <c r="C57" s="33" t="s">
        <v>107</v>
      </c>
      <c r="D57" s="33" t="s">
        <v>547</v>
      </c>
      <c r="E57" s="24" t="s">
        <v>183</v>
      </c>
      <c r="F57" s="31">
        <v>39651</v>
      </c>
      <c r="G57" s="33" t="s">
        <v>59</v>
      </c>
      <c r="H57" s="47">
        <v>7</v>
      </c>
      <c r="I57" s="33"/>
      <c r="J57" s="47">
        <v>0</v>
      </c>
      <c r="K57" s="47">
        <v>0</v>
      </c>
      <c r="L57" s="47">
        <v>3</v>
      </c>
      <c r="M57" s="47">
        <v>0</v>
      </c>
      <c r="N57" s="99">
        <f t="shared" si="2"/>
        <v>3</v>
      </c>
      <c r="O57" s="100">
        <f t="shared" si="3"/>
        <v>7.5</v>
      </c>
      <c r="P57" s="24" t="s">
        <v>46</v>
      </c>
      <c r="Q57" s="42"/>
    </row>
    <row r="58" spans="1:17" ht="31.5" customHeight="1">
      <c r="A58" s="26">
        <v>50</v>
      </c>
      <c r="B58" s="23" t="s">
        <v>616</v>
      </c>
      <c r="C58" s="23" t="s">
        <v>578</v>
      </c>
      <c r="D58" s="23" t="s">
        <v>549</v>
      </c>
      <c r="E58" s="24" t="s">
        <v>182</v>
      </c>
      <c r="F58" s="31">
        <v>39841</v>
      </c>
      <c r="G58" s="32" t="s">
        <v>56</v>
      </c>
      <c r="H58" s="25">
        <v>7</v>
      </c>
      <c r="I58" s="33"/>
      <c r="J58" s="47">
        <v>0</v>
      </c>
      <c r="K58" s="47">
        <v>0</v>
      </c>
      <c r="L58" s="47">
        <v>2</v>
      </c>
      <c r="M58" s="47">
        <v>0</v>
      </c>
      <c r="N58" s="99">
        <f t="shared" si="2"/>
        <v>2</v>
      </c>
      <c r="O58" s="100">
        <f t="shared" si="3"/>
        <v>5</v>
      </c>
      <c r="P58" s="24" t="s">
        <v>11</v>
      </c>
      <c r="Q58" s="42"/>
    </row>
    <row r="59" spans="1:17" ht="18.75" customHeight="1">
      <c r="A59" s="22">
        <v>51</v>
      </c>
      <c r="B59" s="23" t="s">
        <v>659</v>
      </c>
      <c r="C59" s="23" t="s">
        <v>603</v>
      </c>
      <c r="D59" s="23" t="s">
        <v>568</v>
      </c>
      <c r="E59" s="24" t="s">
        <v>182</v>
      </c>
      <c r="F59" s="31" t="s">
        <v>47</v>
      </c>
      <c r="G59" s="33" t="s">
        <v>59</v>
      </c>
      <c r="H59" s="27">
        <v>7</v>
      </c>
      <c r="I59" s="33"/>
      <c r="J59" s="47">
        <v>0</v>
      </c>
      <c r="K59" s="47">
        <v>0</v>
      </c>
      <c r="L59" s="47">
        <v>2</v>
      </c>
      <c r="M59" s="47">
        <v>0</v>
      </c>
      <c r="N59" s="99">
        <f t="shared" si="2"/>
        <v>2</v>
      </c>
      <c r="O59" s="100">
        <f t="shared" si="3"/>
        <v>5</v>
      </c>
      <c r="P59" s="24" t="s">
        <v>46</v>
      </c>
      <c r="Q59" s="42"/>
    </row>
    <row r="60" spans="1:17" ht="20.25" customHeight="1">
      <c r="A60" s="22">
        <v>52</v>
      </c>
      <c r="B60" s="36" t="s">
        <v>635</v>
      </c>
      <c r="C60" s="36" t="s">
        <v>592</v>
      </c>
      <c r="D60" s="36" t="s">
        <v>431</v>
      </c>
      <c r="E60" s="24" t="s">
        <v>182</v>
      </c>
      <c r="F60" s="35">
        <v>39632</v>
      </c>
      <c r="G60" s="33" t="s">
        <v>61</v>
      </c>
      <c r="H60" s="27">
        <v>7</v>
      </c>
      <c r="I60" s="33"/>
      <c r="J60" s="47">
        <v>0</v>
      </c>
      <c r="K60" s="47">
        <v>0</v>
      </c>
      <c r="L60" s="47">
        <v>1</v>
      </c>
      <c r="M60" s="47">
        <v>0</v>
      </c>
      <c r="N60" s="99">
        <f t="shared" si="2"/>
        <v>1</v>
      </c>
      <c r="O60" s="100">
        <f t="shared" si="3"/>
        <v>2.5</v>
      </c>
      <c r="P60" s="24" t="s">
        <v>41</v>
      </c>
      <c r="Q60" s="42"/>
    </row>
    <row r="61" spans="1:17">
      <c r="A61" s="26">
        <v>53</v>
      </c>
      <c r="B61" s="23" t="s">
        <v>638</v>
      </c>
      <c r="C61" s="23" t="s">
        <v>593</v>
      </c>
      <c r="D61" s="23" t="s">
        <v>556</v>
      </c>
      <c r="E61" s="24" t="s">
        <v>183</v>
      </c>
      <c r="F61" s="35">
        <v>39734</v>
      </c>
      <c r="G61" s="33" t="s">
        <v>58</v>
      </c>
      <c r="H61" s="25">
        <v>7</v>
      </c>
      <c r="I61" s="33"/>
      <c r="J61" s="47">
        <v>0</v>
      </c>
      <c r="K61" s="47">
        <v>0</v>
      </c>
      <c r="L61" s="47">
        <v>0</v>
      </c>
      <c r="M61" s="47">
        <v>0</v>
      </c>
      <c r="N61" s="99">
        <f t="shared" si="2"/>
        <v>0</v>
      </c>
      <c r="O61" s="100">
        <f t="shared" si="3"/>
        <v>0</v>
      </c>
      <c r="P61" s="24" t="s">
        <v>34</v>
      </c>
      <c r="Q61" s="42"/>
    </row>
    <row r="62" spans="1:17" ht="32.25" customHeight="1">
      <c r="A62" s="22">
        <v>54</v>
      </c>
      <c r="B62" s="23" t="s">
        <v>614</v>
      </c>
      <c r="C62" s="23" t="s">
        <v>576</v>
      </c>
      <c r="D62" s="23" t="s">
        <v>228</v>
      </c>
      <c r="E62" s="24" t="s">
        <v>183</v>
      </c>
      <c r="F62" s="31" t="s">
        <v>12</v>
      </c>
      <c r="G62" s="32" t="s">
        <v>56</v>
      </c>
      <c r="H62" s="27">
        <v>7</v>
      </c>
      <c r="I62" s="33"/>
      <c r="J62" s="47">
        <v>0</v>
      </c>
      <c r="K62" s="47">
        <v>0</v>
      </c>
      <c r="L62" s="47">
        <v>0</v>
      </c>
      <c r="M62" s="47">
        <v>0</v>
      </c>
      <c r="N62" s="99">
        <f t="shared" si="2"/>
        <v>0</v>
      </c>
      <c r="O62" s="100">
        <f t="shared" si="3"/>
        <v>0</v>
      </c>
      <c r="P62" s="24" t="s">
        <v>11</v>
      </c>
      <c r="Q62" s="42"/>
    </row>
    <row r="63" spans="1:17" ht="18.75" customHeight="1">
      <c r="A63" s="22">
        <v>55</v>
      </c>
      <c r="B63" s="23" t="s">
        <v>658</v>
      </c>
      <c r="C63" s="23" t="s">
        <v>72</v>
      </c>
      <c r="D63" s="23" t="s">
        <v>325</v>
      </c>
      <c r="E63" s="24" t="s">
        <v>182</v>
      </c>
      <c r="F63" s="31">
        <v>39763</v>
      </c>
      <c r="G63" s="33" t="s">
        <v>63</v>
      </c>
      <c r="H63" s="25">
        <v>7</v>
      </c>
      <c r="I63" s="22"/>
      <c r="J63" s="47">
        <v>0</v>
      </c>
      <c r="K63" s="47">
        <v>0</v>
      </c>
      <c r="L63" s="47">
        <v>0</v>
      </c>
      <c r="M63" s="47">
        <v>0</v>
      </c>
      <c r="N63" s="99">
        <f t="shared" si="2"/>
        <v>0</v>
      </c>
      <c r="O63" s="100">
        <f t="shared" si="3"/>
        <v>0</v>
      </c>
      <c r="P63" s="34" t="s">
        <v>50</v>
      </c>
      <c r="Q63" s="42"/>
    </row>
    <row r="64" spans="1:17" ht="30">
      <c r="A64" s="26">
        <v>56</v>
      </c>
      <c r="B64" s="23" t="s">
        <v>637</v>
      </c>
      <c r="C64" s="23" t="s">
        <v>468</v>
      </c>
      <c r="D64" s="23" t="s">
        <v>555</v>
      </c>
      <c r="E64" s="24" t="s">
        <v>182</v>
      </c>
      <c r="F64" s="31">
        <v>39591</v>
      </c>
      <c r="G64" s="32" t="s">
        <v>56</v>
      </c>
      <c r="H64" s="27">
        <v>7</v>
      </c>
      <c r="I64" s="33"/>
      <c r="J64" s="47">
        <v>0</v>
      </c>
      <c r="K64" s="47">
        <v>0</v>
      </c>
      <c r="L64" s="47">
        <v>0</v>
      </c>
      <c r="M64" s="47">
        <v>0</v>
      </c>
      <c r="N64" s="99">
        <f t="shared" si="2"/>
        <v>0</v>
      </c>
      <c r="O64" s="100">
        <f t="shared" si="3"/>
        <v>0</v>
      </c>
      <c r="P64" s="24" t="s">
        <v>11</v>
      </c>
      <c r="Q64" s="42"/>
    </row>
    <row r="65" spans="1:17">
      <c r="A65" s="22">
        <v>57</v>
      </c>
      <c r="B65" s="23" t="s">
        <v>641</v>
      </c>
      <c r="C65" s="23" t="s">
        <v>486</v>
      </c>
      <c r="D65" s="23" t="s">
        <v>426</v>
      </c>
      <c r="E65" s="24" t="s">
        <v>182</v>
      </c>
      <c r="F65" s="31">
        <v>39594</v>
      </c>
      <c r="G65" s="33" t="s">
        <v>63</v>
      </c>
      <c r="H65" s="27">
        <v>7</v>
      </c>
      <c r="I65" s="22"/>
      <c r="J65" s="47">
        <v>0</v>
      </c>
      <c r="K65" s="47">
        <v>0</v>
      </c>
      <c r="L65" s="47">
        <v>0</v>
      </c>
      <c r="M65" s="47">
        <v>0</v>
      </c>
      <c r="N65" s="99">
        <f t="shared" si="2"/>
        <v>0</v>
      </c>
      <c r="O65" s="100">
        <f t="shared" si="3"/>
        <v>0</v>
      </c>
      <c r="P65" s="34" t="s">
        <v>50</v>
      </c>
      <c r="Q65" s="42"/>
    </row>
    <row r="66" spans="1:17">
      <c r="A66" s="22">
        <v>58</v>
      </c>
      <c r="B66" s="23" t="s">
        <v>652</v>
      </c>
      <c r="C66" s="23" t="s">
        <v>359</v>
      </c>
      <c r="D66" s="23" t="s">
        <v>564</v>
      </c>
      <c r="E66" s="24" t="s">
        <v>182</v>
      </c>
      <c r="F66" s="35">
        <v>39659</v>
      </c>
      <c r="G66" s="33" t="s">
        <v>58</v>
      </c>
      <c r="H66" s="25">
        <v>7</v>
      </c>
      <c r="I66" s="33"/>
      <c r="J66" s="47">
        <v>0</v>
      </c>
      <c r="K66" s="47">
        <v>0</v>
      </c>
      <c r="L66" s="47">
        <v>0</v>
      </c>
      <c r="M66" s="47">
        <v>0</v>
      </c>
      <c r="N66" s="99">
        <f t="shared" si="2"/>
        <v>0</v>
      </c>
      <c r="O66" s="100">
        <f t="shared" si="3"/>
        <v>0</v>
      </c>
      <c r="P66" s="24" t="s">
        <v>34</v>
      </c>
      <c r="Q66" s="42"/>
    </row>
    <row r="67" spans="1:17" ht="31.5" customHeight="1">
      <c r="A67" s="26">
        <v>59</v>
      </c>
      <c r="B67" s="23" t="s">
        <v>620</v>
      </c>
      <c r="C67" s="23" t="s">
        <v>581</v>
      </c>
      <c r="D67" s="23" t="s">
        <v>441</v>
      </c>
      <c r="E67" s="24" t="s">
        <v>182</v>
      </c>
      <c r="F67" s="31" t="s">
        <v>13</v>
      </c>
      <c r="G67" s="32" t="s">
        <v>56</v>
      </c>
      <c r="H67" s="27">
        <v>7</v>
      </c>
      <c r="I67" s="33"/>
      <c r="J67" s="47">
        <v>0</v>
      </c>
      <c r="K67" s="47">
        <v>0</v>
      </c>
      <c r="L67" s="47">
        <v>0</v>
      </c>
      <c r="M67" s="47">
        <v>0</v>
      </c>
      <c r="N67" s="99">
        <f t="shared" si="2"/>
        <v>0</v>
      </c>
      <c r="O67" s="100">
        <f t="shared" si="3"/>
        <v>0</v>
      </c>
      <c r="P67" s="24" t="s">
        <v>11</v>
      </c>
      <c r="Q67" s="42"/>
    </row>
    <row r="68" spans="1:17">
      <c r="A68" s="22">
        <v>60</v>
      </c>
      <c r="B68" s="23" t="s">
        <v>642</v>
      </c>
      <c r="C68" s="23" t="s">
        <v>218</v>
      </c>
      <c r="D68" s="23" t="s">
        <v>414</v>
      </c>
      <c r="E68" s="24" t="s">
        <v>182</v>
      </c>
      <c r="F68" s="31">
        <v>39539</v>
      </c>
      <c r="G68" s="33" t="s">
        <v>63</v>
      </c>
      <c r="H68" s="27">
        <v>7</v>
      </c>
      <c r="I68" s="22"/>
      <c r="J68" s="47">
        <v>0</v>
      </c>
      <c r="K68" s="47">
        <v>0</v>
      </c>
      <c r="L68" s="47">
        <v>0</v>
      </c>
      <c r="M68" s="47">
        <v>0</v>
      </c>
      <c r="N68" s="99">
        <f t="shared" si="2"/>
        <v>0</v>
      </c>
      <c r="O68" s="100">
        <f t="shared" si="3"/>
        <v>0</v>
      </c>
      <c r="P68" s="34" t="s">
        <v>50</v>
      </c>
      <c r="Q68" s="42"/>
    </row>
    <row r="69" spans="1:17">
      <c r="A69" s="22">
        <v>61</v>
      </c>
      <c r="B69" s="36" t="s">
        <v>633</v>
      </c>
      <c r="C69" s="36" t="s">
        <v>591</v>
      </c>
      <c r="D69" s="36" t="s">
        <v>545</v>
      </c>
      <c r="E69" s="24" t="s">
        <v>182</v>
      </c>
      <c r="F69" s="35">
        <v>39927</v>
      </c>
      <c r="G69" s="33" t="s">
        <v>61</v>
      </c>
      <c r="H69" s="25">
        <v>7</v>
      </c>
      <c r="I69" s="33"/>
      <c r="J69" s="47">
        <v>0</v>
      </c>
      <c r="K69" s="47">
        <v>0</v>
      </c>
      <c r="L69" s="47">
        <v>0</v>
      </c>
      <c r="M69" s="47">
        <v>0</v>
      </c>
      <c r="N69" s="99">
        <f t="shared" si="2"/>
        <v>0</v>
      </c>
      <c r="O69" s="100">
        <f t="shared" si="3"/>
        <v>0</v>
      </c>
      <c r="P69" s="24" t="s">
        <v>41</v>
      </c>
      <c r="Q69" s="42"/>
    </row>
    <row r="70" spans="1:17">
      <c r="A70" s="26">
        <v>62</v>
      </c>
      <c r="B70" s="23" t="s">
        <v>625</v>
      </c>
      <c r="C70" s="23" t="s">
        <v>585</v>
      </c>
      <c r="D70" s="23" t="s">
        <v>161</v>
      </c>
      <c r="E70" s="24" t="s">
        <v>183</v>
      </c>
      <c r="F70" s="43">
        <v>39880</v>
      </c>
      <c r="G70" s="32" t="s">
        <v>71</v>
      </c>
      <c r="H70" s="27">
        <v>7</v>
      </c>
      <c r="I70" s="33"/>
      <c r="J70" s="47">
        <v>0</v>
      </c>
      <c r="K70" s="47">
        <v>0</v>
      </c>
      <c r="L70" s="47">
        <v>0</v>
      </c>
      <c r="M70" s="47">
        <v>0</v>
      </c>
      <c r="N70" s="99">
        <f t="shared" si="2"/>
        <v>0</v>
      </c>
      <c r="O70" s="100">
        <f t="shared" si="3"/>
        <v>0</v>
      </c>
      <c r="P70" s="24" t="s">
        <v>38</v>
      </c>
      <c r="Q70" s="42"/>
    </row>
    <row r="71" spans="1:17">
      <c r="A71" s="22">
        <v>63</v>
      </c>
      <c r="B71" s="23" t="s">
        <v>662</v>
      </c>
      <c r="C71" s="23" t="s">
        <v>605</v>
      </c>
      <c r="D71" s="23" t="s">
        <v>238</v>
      </c>
      <c r="E71" s="24" t="s">
        <v>182</v>
      </c>
      <c r="F71" s="31">
        <v>39686</v>
      </c>
      <c r="G71" s="33" t="s">
        <v>63</v>
      </c>
      <c r="H71" s="27">
        <v>7</v>
      </c>
      <c r="I71" s="22"/>
      <c r="J71" s="47">
        <v>0</v>
      </c>
      <c r="K71" s="47">
        <v>0</v>
      </c>
      <c r="L71" s="47">
        <v>0</v>
      </c>
      <c r="M71" s="47">
        <v>0</v>
      </c>
      <c r="N71" s="99">
        <f t="shared" si="2"/>
        <v>0</v>
      </c>
      <c r="O71" s="100">
        <f t="shared" si="3"/>
        <v>0</v>
      </c>
      <c r="P71" s="34" t="s">
        <v>50</v>
      </c>
      <c r="Q71" s="42"/>
    </row>
    <row r="72" spans="1:17">
      <c r="A72" s="22">
        <v>64</v>
      </c>
      <c r="B72" s="23" t="s">
        <v>397</v>
      </c>
      <c r="C72" s="23" t="s">
        <v>79</v>
      </c>
      <c r="D72" s="23" t="s">
        <v>559</v>
      </c>
      <c r="E72" s="24" t="s">
        <v>182</v>
      </c>
      <c r="F72" s="35">
        <v>39676</v>
      </c>
      <c r="G72" s="33" t="s">
        <v>58</v>
      </c>
      <c r="H72" s="27">
        <v>7</v>
      </c>
      <c r="I72" s="33"/>
      <c r="J72" s="104">
        <v>0</v>
      </c>
      <c r="K72" s="104">
        <v>0</v>
      </c>
      <c r="L72" s="104">
        <v>0</v>
      </c>
      <c r="M72" s="104">
        <v>0</v>
      </c>
      <c r="N72" s="99">
        <f t="shared" si="2"/>
        <v>0</v>
      </c>
      <c r="O72" s="100">
        <f t="shared" si="3"/>
        <v>0</v>
      </c>
      <c r="P72" s="24" t="s">
        <v>34</v>
      </c>
      <c r="Q72" s="42"/>
    </row>
    <row r="73" spans="1:17">
      <c r="A73" s="20"/>
      <c r="B73" s="20"/>
      <c r="C73" s="20"/>
      <c r="D73" s="20"/>
      <c r="E73" s="20"/>
      <c r="F73" s="20"/>
      <c r="G73" s="20"/>
      <c r="H73" s="20"/>
      <c r="I73" s="20"/>
      <c r="N73" s="105"/>
      <c r="O73" s="106"/>
      <c r="P73" s="20"/>
      <c r="Q73" s="20"/>
    </row>
    <row r="75" spans="1:17">
      <c r="B75" s="250" t="s">
        <v>681</v>
      </c>
      <c r="C75" s="250"/>
      <c r="E75" s="251" t="s">
        <v>683</v>
      </c>
      <c r="F75" s="251"/>
      <c r="G75" s="251"/>
    </row>
    <row r="78" spans="1:17">
      <c r="B78" s="250" t="s">
        <v>682</v>
      </c>
      <c r="C78" s="250"/>
      <c r="E78" s="251" t="s">
        <v>684</v>
      </c>
      <c r="F78" s="251"/>
    </row>
    <row r="79" spans="1:17">
      <c r="E79" s="251" t="s">
        <v>685</v>
      </c>
      <c r="F79" s="251"/>
    </row>
    <row r="80" spans="1:17">
      <c r="E80" s="251" t="s">
        <v>686</v>
      </c>
      <c r="F80" s="251"/>
    </row>
    <row r="81" spans="5:6">
      <c r="E81" s="251" t="s">
        <v>687</v>
      </c>
      <c r="F81" s="251"/>
    </row>
    <row r="82" spans="5:6">
      <c r="E82" s="251" t="s">
        <v>688</v>
      </c>
      <c r="F82" s="251"/>
    </row>
    <row r="83" spans="5:6">
      <c r="E83" s="251" t="s">
        <v>689</v>
      </c>
      <c r="F83" s="251"/>
    </row>
    <row r="84" spans="5:6">
      <c r="E84" s="251" t="s">
        <v>690</v>
      </c>
      <c r="F84" s="251"/>
    </row>
    <row r="85" spans="5:6">
      <c r="E85" s="251" t="s">
        <v>691</v>
      </c>
      <c r="F85" s="251"/>
    </row>
  </sheetData>
  <sortState ref="A10:P73">
    <sortCondition descending="1" ref="O10:O73"/>
  </sortState>
  <mergeCells count="34">
    <mergeCell ref="E85:F85"/>
    <mergeCell ref="E80:F80"/>
    <mergeCell ref="E81:F81"/>
    <mergeCell ref="E82:F82"/>
    <mergeCell ref="E83:F83"/>
    <mergeCell ref="E84:F84"/>
    <mergeCell ref="B75:C75"/>
    <mergeCell ref="B78:C78"/>
    <mergeCell ref="E75:G75"/>
    <mergeCell ref="E78:F78"/>
    <mergeCell ref="E79:F79"/>
    <mergeCell ref="O6:O8"/>
    <mergeCell ref="P6:P8"/>
    <mergeCell ref="Q6:Q8"/>
    <mergeCell ref="F6:F8"/>
    <mergeCell ref="G6:G8"/>
    <mergeCell ref="H6:H8"/>
    <mergeCell ref="I6:I8"/>
    <mergeCell ref="J6:M6"/>
    <mergeCell ref="N6:N8"/>
    <mergeCell ref="J7:J8"/>
    <mergeCell ref="K7:K8"/>
    <mergeCell ref="L7:L8"/>
    <mergeCell ref="M7:M8"/>
    <mergeCell ref="A6:A8"/>
    <mergeCell ref="B6:B8"/>
    <mergeCell ref="C6:C8"/>
    <mergeCell ref="D6:D8"/>
    <mergeCell ref="E6:E8"/>
    <mergeCell ref="B1:P1"/>
    <mergeCell ref="B3:P3"/>
    <mergeCell ref="B2:P2"/>
    <mergeCell ref="B5:F5"/>
    <mergeCell ref="G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4"/>
  <sheetViews>
    <sheetView zoomScale="80" zoomScaleNormal="80" workbookViewId="0">
      <selection activeCell="G21" sqref="G21"/>
    </sheetView>
  </sheetViews>
  <sheetFormatPr defaultRowHeight="15.75"/>
  <cols>
    <col min="1" max="1" width="5.5703125" style="1" customWidth="1"/>
    <col min="2" max="2" width="14.140625" style="1" customWidth="1"/>
    <col min="3" max="3" width="12.42578125" style="1" customWidth="1"/>
    <col min="4" max="4" width="15.85546875" style="1" customWidth="1"/>
    <col min="5" max="5" width="7" style="1" customWidth="1"/>
    <col min="6" max="6" width="11.42578125" style="1" customWidth="1"/>
    <col min="7" max="7" width="59.140625" style="1" customWidth="1"/>
    <col min="8" max="8" width="7.85546875" style="54" customWidth="1"/>
    <col min="9" max="9" width="12.28515625" style="55" customWidth="1"/>
    <col min="10" max="10" width="7.7109375" style="54" customWidth="1"/>
    <col min="11" max="11" width="6.5703125" style="54" customWidth="1"/>
    <col min="12" max="12" width="6" style="54" customWidth="1"/>
    <col min="13" max="13" width="7.140625" style="54" customWidth="1"/>
    <col min="14" max="14" width="8.7109375" style="155" customWidth="1"/>
    <col min="15" max="15" width="10" style="156" customWidth="1"/>
    <col min="16" max="16" width="34.5703125" style="1" customWidth="1"/>
    <col min="17" max="17" width="8.140625" style="1" customWidth="1"/>
    <col min="18" max="16384" width="9.140625" style="1"/>
  </cols>
  <sheetData>
    <row r="1" spans="1:17">
      <c r="B1" s="252" t="s">
        <v>0</v>
      </c>
      <c r="C1" s="252"/>
      <c r="D1" s="252"/>
      <c r="E1" s="253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7">
      <c r="B2" s="229" t="s">
        <v>69</v>
      </c>
      <c r="C2" s="229"/>
      <c r="D2" s="22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7">
      <c r="B3" s="229" t="s">
        <v>668</v>
      </c>
      <c r="C3" s="229"/>
      <c r="D3" s="229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</row>
    <row r="5" spans="1:17" ht="15.75" customHeight="1">
      <c r="B5" s="254" t="s">
        <v>667</v>
      </c>
      <c r="C5" s="254"/>
      <c r="D5" s="254"/>
      <c r="E5" s="255"/>
      <c r="F5" s="255"/>
      <c r="G5" s="21" t="s">
        <v>692</v>
      </c>
      <c r="H5" s="90"/>
      <c r="I5" s="90"/>
      <c r="J5" s="152"/>
      <c r="K5" s="256" t="s">
        <v>693</v>
      </c>
      <c r="L5" s="257"/>
      <c r="M5" s="257"/>
      <c r="N5" s="257"/>
      <c r="O5" s="257"/>
      <c r="P5" s="257"/>
    </row>
    <row r="6" spans="1:17" s="10" customFormat="1" ht="35.25" customHeight="1">
      <c r="A6" s="258" t="s">
        <v>1</v>
      </c>
      <c r="B6" s="237" t="s">
        <v>288</v>
      </c>
      <c r="C6" s="237" t="s">
        <v>178</v>
      </c>
      <c r="D6" s="237" t="s">
        <v>179</v>
      </c>
      <c r="E6" s="237" t="s">
        <v>181</v>
      </c>
      <c r="F6" s="237" t="s">
        <v>2</v>
      </c>
      <c r="G6" s="237" t="s">
        <v>676</v>
      </c>
      <c r="H6" s="237" t="s">
        <v>184</v>
      </c>
      <c r="I6" s="237" t="s">
        <v>186</v>
      </c>
      <c r="J6" s="245" t="s">
        <v>187</v>
      </c>
      <c r="K6" s="271"/>
      <c r="L6" s="271"/>
      <c r="M6" s="271"/>
      <c r="N6" s="263" t="s">
        <v>541</v>
      </c>
      <c r="O6" s="266" t="s">
        <v>4</v>
      </c>
      <c r="P6" s="269" t="s">
        <v>291</v>
      </c>
      <c r="Q6" s="57"/>
    </row>
    <row r="7" spans="1:17" s="10" customFormat="1" ht="20.25" customHeight="1">
      <c r="A7" s="259"/>
      <c r="B7" s="261"/>
      <c r="C7" s="261"/>
      <c r="D7" s="261"/>
      <c r="E7" s="261"/>
      <c r="F7" s="261"/>
      <c r="G7" s="261"/>
      <c r="H7" s="261"/>
      <c r="I7" s="261"/>
      <c r="J7" s="237">
        <v>1</v>
      </c>
      <c r="K7" s="237">
        <v>2</v>
      </c>
      <c r="L7" s="237">
        <v>3</v>
      </c>
      <c r="M7" s="237">
        <v>4</v>
      </c>
      <c r="N7" s="264"/>
      <c r="O7" s="267"/>
      <c r="P7" s="270"/>
      <c r="Q7" s="57"/>
    </row>
    <row r="8" spans="1:17" s="10" customFormat="1" ht="20.25" customHeight="1">
      <c r="A8" s="260"/>
      <c r="B8" s="262"/>
      <c r="C8" s="262"/>
      <c r="D8" s="262"/>
      <c r="E8" s="262"/>
      <c r="F8" s="262"/>
      <c r="G8" s="262"/>
      <c r="H8" s="262"/>
      <c r="I8" s="262"/>
      <c r="J8" s="239"/>
      <c r="K8" s="239"/>
      <c r="L8" s="239"/>
      <c r="M8" s="239"/>
      <c r="N8" s="265"/>
      <c r="O8" s="268"/>
      <c r="P8" s="270"/>
      <c r="Q8" s="57"/>
    </row>
    <row r="9" spans="1:17">
      <c r="A9" s="158">
        <v>1</v>
      </c>
      <c r="B9" s="157" t="s">
        <v>505</v>
      </c>
      <c r="C9" s="157" t="s">
        <v>355</v>
      </c>
      <c r="D9" s="157" t="s">
        <v>425</v>
      </c>
      <c r="E9" s="158" t="s">
        <v>183</v>
      </c>
      <c r="F9" s="159">
        <v>39409</v>
      </c>
      <c r="G9" s="160" t="s">
        <v>5</v>
      </c>
      <c r="H9" s="161">
        <v>8</v>
      </c>
      <c r="I9" s="161" t="s">
        <v>679</v>
      </c>
      <c r="J9" s="161">
        <v>10</v>
      </c>
      <c r="K9" s="161">
        <v>8</v>
      </c>
      <c r="L9" s="161">
        <v>10</v>
      </c>
      <c r="M9" s="161">
        <v>10</v>
      </c>
      <c r="N9" s="162">
        <f t="shared" ref="N9:N40" si="0">SUM(J9:M9)</f>
        <v>38</v>
      </c>
      <c r="O9" s="163">
        <f>N9/40*100</f>
        <v>95</v>
      </c>
      <c r="P9" s="110" t="s">
        <v>33</v>
      </c>
      <c r="Q9" s="58"/>
    </row>
    <row r="10" spans="1:17" ht="14.1" customHeight="1">
      <c r="A10" s="158">
        <v>2</v>
      </c>
      <c r="B10" s="157" t="s">
        <v>139</v>
      </c>
      <c r="C10" s="157" t="s">
        <v>462</v>
      </c>
      <c r="D10" s="157" t="s">
        <v>250</v>
      </c>
      <c r="E10" s="158" t="s">
        <v>183</v>
      </c>
      <c r="F10" s="159">
        <v>39266</v>
      </c>
      <c r="G10" s="160" t="s">
        <v>5</v>
      </c>
      <c r="H10" s="161">
        <v>8</v>
      </c>
      <c r="I10" s="161" t="s">
        <v>680</v>
      </c>
      <c r="J10" s="161">
        <v>10</v>
      </c>
      <c r="K10" s="161">
        <v>5</v>
      </c>
      <c r="L10" s="161">
        <v>10</v>
      </c>
      <c r="M10" s="161">
        <v>10</v>
      </c>
      <c r="N10" s="162">
        <f t="shared" si="0"/>
        <v>35</v>
      </c>
      <c r="O10" s="163">
        <f t="shared" ref="O10:O71" si="1">N10/40*100</f>
        <v>87.5</v>
      </c>
      <c r="P10" s="110" t="s">
        <v>33</v>
      </c>
      <c r="Q10" s="59"/>
    </row>
    <row r="11" spans="1:17">
      <c r="A11" s="158">
        <v>3</v>
      </c>
      <c r="B11" s="157" t="s">
        <v>504</v>
      </c>
      <c r="C11" s="157" t="s">
        <v>458</v>
      </c>
      <c r="D11" s="157" t="s">
        <v>424</v>
      </c>
      <c r="E11" s="158" t="s">
        <v>183</v>
      </c>
      <c r="F11" s="159">
        <v>39305</v>
      </c>
      <c r="G11" s="160" t="s">
        <v>61</v>
      </c>
      <c r="H11" s="164">
        <v>8</v>
      </c>
      <c r="I11" s="161" t="s">
        <v>680</v>
      </c>
      <c r="J11" s="161">
        <v>0</v>
      </c>
      <c r="K11" s="161">
        <v>0</v>
      </c>
      <c r="L11" s="161">
        <v>10</v>
      </c>
      <c r="M11" s="161">
        <v>10</v>
      </c>
      <c r="N11" s="162">
        <f t="shared" si="0"/>
        <v>20</v>
      </c>
      <c r="O11" s="163">
        <f t="shared" si="1"/>
        <v>50</v>
      </c>
      <c r="P11" s="110" t="s">
        <v>41</v>
      </c>
      <c r="Q11" s="60"/>
    </row>
    <row r="12" spans="1:17" ht="18" customHeight="1">
      <c r="A12" s="165">
        <v>4</v>
      </c>
      <c r="B12" s="51" t="s">
        <v>507</v>
      </c>
      <c r="C12" s="51" t="s">
        <v>361</v>
      </c>
      <c r="D12" s="51" t="s">
        <v>426</v>
      </c>
      <c r="E12" s="52" t="s">
        <v>182</v>
      </c>
      <c r="F12" s="166">
        <v>39384</v>
      </c>
      <c r="G12" s="167" t="s">
        <v>64</v>
      </c>
      <c r="H12" s="168">
        <v>8</v>
      </c>
      <c r="I12" s="169"/>
      <c r="J12" s="169">
        <v>3</v>
      </c>
      <c r="K12" s="169">
        <v>2</v>
      </c>
      <c r="L12" s="169">
        <v>10</v>
      </c>
      <c r="M12" s="169">
        <v>0</v>
      </c>
      <c r="N12" s="170">
        <f t="shared" si="0"/>
        <v>15</v>
      </c>
      <c r="O12" s="171">
        <f t="shared" si="1"/>
        <v>37.5</v>
      </c>
      <c r="P12" s="108" t="s">
        <v>36</v>
      </c>
      <c r="Q12" s="59"/>
    </row>
    <row r="13" spans="1:17" ht="21.75" customHeight="1">
      <c r="A13" s="165">
        <v>5</v>
      </c>
      <c r="B13" s="51" t="s">
        <v>500</v>
      </c>
      <c r="C13" s="51" t="s">
        <v>454</v>
      </c>
      <c r="D13" s="51" t="s">
        <v>422</v>
      </c>
      <c r="E13" s="50" t="s">
        <v>182</v>
      </c>
      <c r="F13" s="166">
        <v>39619</v>
      </c>
      <c r="G13" s="167" t="s">
        <v>5</v>
      </c>
      <c r="H13" s="169">
        <v>8</v>
      </c>
      <c r="I13" s="169"/>
      <c r="J13" s="169">
        <v>1</v>
      </c>
      <c r="K13" s="169">
        <v>0</v>
      </c>
      <c r="L13" s="169">
        <v>7</v>
      </c>
      <c r="M13" s="169">
        <v>4</v>
      </c>
      <c r="N13" s="170">
        <f t="shared" si="0"/>
        <v>12</v>
      </c>
      <c r="O13" s="171">
        <f t="shared" si="1"/>
        <v>30</v>
      </c>
      <c r="P13" s="108" t="s">
        <v>33</v>
      </c>
      <c r="Q13" s="60"/>
    </row>
    <row r="14" spans="1:17" ht="16.5" customHeight="1">
      <c r="A14" s="165">
        <v>6</v>
      </c>
      <c r="B14" s="51" t="s">
        <v>510</v>
      </c>
      <c r="C14" s="51" t="s">
        <v>463</v>
      </c>
      <c r="D14" s="51" t="s">
        <v>428</v>
      </c>
      <c r="E14" s="165" t="s">
        <v>183</v>
      </c>
      <c r="F14" s="166">
        <v>39519</v>
      </c>
      <c r="G14" s="108" t="s">
        <v>5</v>
      </c>
      <c r="H14" s="168">
        <v>8</v>
      </c>
      <c r="I14" s="169"/>
      <c r="J14" s="168">
        <v>1</v>
      </c>
      <c r="K14" s="168">
        <v>2</v>
      </c>
      <c r="L14" s="168">
        <v>7</v>
      </c>
      <c r="M14" s="168">
        <v>1</v>
      </c>
      <c r="N14" s="170">
        <f t="shared" si="0"/>
        <v>11</v>
      </c>
      <c r="O14" s="171">
        <f t="shared" si="1"/>
        <v>27.500000000000004</v>
      </c>
      <c r="P14" s="108" t="s">
        <v>33</v>
      </c>
      <c r="Q14" s="59"/>
    </row>
    <row r="15" spans="1:17" ht="30">
      <c r="A15" s="165">
        <v>7</v>
      </c>
      <c r="B15" s="172" t="s">
        <v>516</v>
      </c>
      <c r="C15" s="172" t="s">
        <v>467</v>
      </c>
      <c r="D15" s="172" t="s">
        <v>175</v>
      </c>
      <c r="E15" s="52" t="s">
        <v>183</v>
      </c>
      <c r="F15" s="173">
        <v>39225</v>
      </c>
      <c r="G15" s="167" t="s">
        <v>55</v>
      </c>
      <c r="H15" s="169">
        <v>8</v>
      </c>
      <c r="I15" s="169"/>
      <c r="J15" s="169">
        <v>1</v>
      </c>
      <c r="K15" s="169">
        <v>2</v>
      </c>
      <c r="L15" s="169">
        <v>5</v>
      </c>
      <c r="M15" s="169">
        <v>2</v>
      </c>
      <c r="N15" s="170">
        <f t="shared" si="0"/>
        <v>10</v>
      </c>
      <c r="O15" s="171">
        <f t="shared" si="1"/>
        <v>25</v>
      </c>
      <c r="P15" s="108" t="s">
        <v>52</v>
      </c>
      <c r="Q15" s="59"/>
    </row>
    <row r="16" spans="1:17">
      <c r="A16" s="165">
        <v>8</v>
      </c>
      <c r="B16" s="172" t="s">
        <v>508</v>
      </c>
      <c r="C16" s="172" t="s">
        <v>460</v>
      </c>
      <c r="D16" s="172" t="s">
        <v>165</v>
      </c>
      <c r="E16" s="165" t="s">
        <v>183</v>
      </c>
      <c r="F16" s="173">
        <v>39135</v>
      </c>
      <c r="G16" s="167" t="s">
        <v>61</v>
      </c>
      <c r="H16" s="169">
        <v>8</v>
      </c>
      <c r="I16" s="169"/>
      <c r="J16" s="169">
        <v>0</v>
      </c>
      <c r="K16" s="169">
        <v>0</v>
      </c>
      <c r="L16" s="169">
        <v>10</v>
      </c>
      <c r="M16" s="169">
        <v>0</v>
      </c>
      <c r="N16" s="170">
        <f t="shared" si="0"/>
        <v>10</v>
      </c>
      <c r="O16" s="171">
        <f t="shared" si="1"/>
        <v>25</v>
      </c>
      <c r="P16" s="108" t="s">
        <v>41</v>
      </c>
      <c r="Q16" s="59"/>
    </row>
    <row r="17" spans="1:17" ht="18" customHeight="1">
      <c r="A17" s="165">
        <v>9</v>
      </c>
      <c r="B17" s="108" t="s">
        <v>497</v>
      </c>
      <c r="C17" s="108" t="s">
        <v>453</v>
      </c>
      <c r="D17" s="108" t="s">
        <v>175</v>
      </c>
      <c r="E17" s="50" t="s">
        <v>183</v>
      </c>
      <c r="F17" s="166">
        <v>39328</v>
      </c>
      <c r="G17" s="167" t="s">
        <v>5</v>
      </c>
      <c r="H17" s="168">
        <v>8</v>
      </c>
      <c r="I17" s="169"/>
      <c r="J17" s="169">
        <v>1</v>
      </c>
      <c r="K17" s="169">
        <v>0</v>
      </c>
      <c r="L17" s="169">
        <v>8</v>
      </c>
      <c r="M17" s="169">
        <v>0</v>
      </c>
      <c r="N17" s="170">
        <f t="shared" si="0"/>
        <v>9</v>
      </c>
      <c r="O17" s="171">
        <f t="shared" si="1"/>
        <v>22.5</v>
      </c>
      <c r="P17" s="108" t="s">
        <v>33</v>
      </c>
      <c r="Q17" s="60"/>
    </row>
    <row r="18" spans="1:17" ht="33" customHeight="1">
      <c r="A18" s="165">
        <v>10</v>
      </c>
      <c r="B18" s="174" t="s">
        <v>492</v>
      </c>
      <c r="C18" s="52" t="s">
        <v>449</v>
      </c>
      <c r="D18" s="174" t="s">
        <v>417</v>
      </c>
      <c r="E18" s="52" t="s">
        <v>183</v>
      </c>
      <c r="F18" s="173">
        <v>39744</v>
      </c>
      <c r="G18" s="167" t="s">
        <v>55</v>
      </c>
      <c r="H18" s="168">
        <v>8</v>
      </c>
      <c r="I18" s="169"/>
      <c r="J18" s="168">
        <v>1</v>
      </c>
      <c r="K18" s="168">
        <v>2</v>
      </c>
      <c r="L18" s="168">
        <v>5</v>
      </c>
      <c r="M18" s="168">
        <v>1</v>
      </c>
      <c r="N18" s="170">
        <f t="shared" si="0"/>
        <v>9</v>
      </c>
      <c r="O18" s="171">
        <f t="shared" si="1"/>
        <v>22.5</v>
      </c>
      <c r="P18" s="108" t="s">
        <v>52</v>
      </c>
      <c r="Q18" s="60"/>
    </row>
    <row r="19" spans="1:17" ht="15.75" customHeight="1">
      <c r="A19" s="165">
        <v>11</v>
      </c>
      <c r="B19" s="175" t="s">
        <v>257</v>
      </c>
      <c r="C19" s="108" t="s">
        <v>486</v>
      </c>
      <c r="D19" s="175" t="s">
        <v>445</v>
      </c>
      <c r="E19" s="50" t="s">
        <v>182</v>
      </c>
      <c r="F19" s="166">
        <v>39093</v>
      </c>
      <c r="G19" s="108" t="s">
        <v>5</v>
      </c>
      <c r="H19" s="169">
        <v>8</v>
      </c>
      <c r="I19" s="169"/>
      <c r="J19" s="169">
        <v>0</v>
      </c>
      <c r="K19" s="169">
        <v>0</v>
      </c>
      <c r="L19" s="169">
        <v>7</v>
      </c>
      <c r="M19" s="169">
        <v>1</v>
      </c>
      <c r="N19" s="170">
        <f t="shared" si="0"/>
        <v>8</v>
      </c>
      <c r="O19" s="171">
        <f t="shared" si="1"/>
        <v>20</v>
      </c>
      <c r="P19" s="108" t="s">
        <v>33</v>
      </c>
      <c r="Q19" s="60"/>
    </row>
    <row r="20" spans="1:17" ht="32.25" customHeight="1">
      <c r="A20" s="165">
        <v>12</v>
      </c>
      <c r="B20" s="176" t="s">
        <v>496</v>
      </c>
      <c r="C20" s="177" t="s">
        <v>109</v>
      </c>
      <c r="D20" s="176" t="s">
        <v>175</v>
      </c>
      <c r="E20" s="50" t="s">
        <v>183</v>
      </c>
      <c r="F20" s="178" t="s">
        <v>19</v>
      </c>
      <c r="G20" s="179" t="s">
        <v>56</v>
      </c>
      <c r="H20" s="169">
        <v>8</v>
      </c>
      <c r="I20" s="168"/>
      <c r="J20" s="180">
        <v>0</v>
      </c>
      <c r="K20" s="180">
        <v>2</v>
      </c>
      <c r="L20" s="180">
        <v>6</v>
      </c>
      <c r="M20" s="180">
        <v>0</v>
      </c>
      <c r="N20" s="170">
        <f t="shared" si="0"/>
        <v>8</v>
      </c>
      <c r="O20" s="171">
        <f t="shared" si="1"/>
        <v>20</v>
      </c>
      <c r="P20" s="181" t="s">
        <v>16</v>
      </c>
      <c r="Q20" s="60"/>
    </row>
    <row r="21" spans="1:17" ht="14.25" customHeight="1">
      <c r="A21" s="165">
        <v>13</v>
      </c>
      <c r="B21" s="51" t="s">
        <v>499</v>
      </c>
      <c r="C21" s="51" t="s">
        <v>112</v>
      </c>
      <c r="D21" s="51" t="s">
        <v>156</v>
      </c>
      <c r="E21" s="50" t="s">
        <v>183</v>
      </c>
      <c r="F21" s="182">
        <v>39235</v>
      </c>
      <c r="G21" s="183" t="s">
        <v>5</v>
      </c>
      <c r="H21" s="169">
        <v>8</v>
      </c>
      <c r="I21" s="180"/>
      <c r="J21" s="169">
        <v>1</v>
      </c>
      <c r="K21" s="169">
        <v>1</v>
      </c>
      <c r="L21" s="169">
        <v>3</v>
      </c>
      <c r="M21" s="169">
        <v>2</v>
      </c>
      <c r="N21" s="170">
        <f t="shared" si="0"/>
        <v>7</v>
      </c>
      <c r="O21" s="171">
        <f t="shared" si="1"/>
        <v>17.5</v>
      </c>
      <c r="P21" s="108" t="s">
        <v>33</v>
      </c>
      <c r="Q21" s="59"/>
    </row>
    <row r="22" spans="1:17">
      <c r="A22" s="165">
        <v>14</v>
      </c>
      <c r="B22" s="51" t="s">
        <v>491</v>
      </c>
      <c r="C22" s="51" t="s">
        <v>98</v>
      </c>
      <c r="D22" s="51" t="s">
        <v>416</v>
      </c>
      <c r="E22" s="52" t="s">
        <v>183</v>
      </c>
      <c r="F22" s="166">
        <v>39468</v>
      </c>
      <c r="G22" s="108" t="s">
        <v>5</v>
      </c>
      <c r="H22" s="169">
        <v>8</v>
      </c>
      <c r="I22" s="169"/>
      <c r="J22" s="169">
        <v>0</v>
      </c>
      <c r="K22" s="169">
        <v>1</v>
      </c>
      <c r="L22" s="169">
        <v>4</v>
      </c>
      <c r="M22" s="169">
        <v>1</v>
      </c>
      <c r="N22" s="170">
        <f t="shared" si="0"/>
        <v>6</v>
      </c>
      <c r="O22" s="171">
        <f t="shared" si="1"/>
        <v>15</v>
      </c>
      <c r="P22" s="108" t="s">
        <v>33</v>
      </c>
      <c r="Q22" s="59"/>
    </row>
    <row r="23" spans="1:17" ht="21" customHeight="1">
      <c r="A23" s="165">
        <v>15</v>
      </c>
      <c r="B23" s="51" t="s">
        <v>493</v>
      </c>
      <c r="C23" s="51" t="s">
        <v>451</v>
      </c>
      <c r="D23" s="51" t="s">
        <v>418</v>
      </c>
      <c r="E23" s="108" t="s">
        <v>182</v>
      </c>
      <c r="F23" s="166">
        <v>39361</v>
      </c>
      <c r="G23" s="108" t="s">
        <v>65</v>
      </c>
      <c r="H23" s="168">
        <v>8</v>
      </c>
      <c r="I23" s="169"/>
      <c r="J23" s="169">
        <v>1</v>
      </c>
      <c r="K23" s="169">
        <v>0</v>
      </c>
      <c r="L23" s="169">
        <v>3</v>
      </c>
      <c r="M23" s="169">
        <v>1</v>
      </c>
      <c r="N23" s="170">
        <f t="shared" si="0"/>
        <v>5</v>
      </c>
      <c r="O23" s="171">
        <f t="shared" si="1"/>
        <v>12.5</v>
      </c>
      <c r="P23" s="108" t="s">
        <v>42</v>
      </c>
      <c r="Q23" s="60"/>
    </row>
    <row r="24" spans="1:17" ht="18.75" customHeight="1">
      <c r="A24" s="165">
        <v>16</v>
      </c>
      <c r="B24" s="51" t="s">
        <v>517</v>
      </c>
      <c r="C24" s="51" t="s">
        <v>77</v>
      </c>
      <c r="D24" s="51" t="s">
        <v>430</v>
      </c>
      <c r="E24" s="50" t="s">
        <v>183</v>
      </c>
      <c r="F24" s="166">
        <v>39248</v>
      </c>
      <c r="G24" s="108" t="s">
        <v>5</v>
      </c>
      <c r="H24" s="168">
        <v>8</v>
      </c>
      <c r="I24" s="169"/>
      <c r="J24" s="169">
        <v>0</v>
      </c>
      <c r="K24" s="169">
        <v>0</v>
      </c>
      <c r="L24" s="169">
        <v>5</v>
      </c>
      <c r="M24" s="169">
        <v>0</v>
      </c>
      <c r="N24" s="170">
        <f t="shared" si="0"/>
        <v>5</v>
      </c>
      <c r="O24" s="171">
        <f t="shared" si="1"/>
        <v>12.5</v>
      </c>
      <c r="P24" s="108" t="s">
        <v>33</v>
      </c>
      <c r="Q24" s="58"/>
    </row>
    <row r="25" spans="1:17" ht="16.5" customHeight="1">
      <c r="A25" s="165">
        <v>17</v>
      </c>
      <c r="B25" s="51" t="s">
        <v>513</v>
      </c>
      <c r="C25" s="51" t="s">
        <v>464</v>
      </c>
      <c r="D25" s="51" t="s">
        <v>233</v>
      </c>
      <c r="E25" s="52" t="s">
        <v>183</v>
      </c>
      <c r="F25" s="166">
        <v>39149</v>
      </c>
      <c r="G25" s="108" t="s">
        <v>64</v>
      </c>
      <c r="H25" s="169">
        <v>8</v>
      </c>
      <c r="I25" s="169"/>
      <c r="J25" s="169">
        <v>0</v>
      </c>
      <c r="K25" s="169">
        <v>0</v>
      </c>
      <c r="L25" s="169">
        <v>5</v>
      </c>
      <c r="M25" s="169">
        <v>0</v>
      </c>
      <c r="N25" s="170">
        <f t="shared" si="0"/>
        <v>5</v>
      </c>
      <c r="O25" s="171">
        <f t="shared" si="1"/>
        <v>12.5</v>
      </c>
      <c r="P25" s="108" t="s">
        <v>37</v>
      </c>
      <c r="Q25" s="59"/>
    </row>
    <row r="26" spans="1:17" ht="21" customHeight="1">
      <c r="A26" s="165">
        <v>18</v>
      </c>
      <c r="B26" s="51" t="s">
        <v>527</v>
      </c>
      <c r="C26" s="51" t="s">
        <v>109</v>
      </c>
      <c r="D26" s="51" t="s">
        <v>251</v>
      </c>
      <c r="E26" s="50" t="s">
        <v>183</v>
      </c>
      <c r="F26" s="166">
        <v>39323</v>
      </c>
      <c r="G26" s="167" t="s">
        <v>5</v>
      </c>
      <c r="H26" s="168">
        <v>8</v>
      </c>
      <c r="I26" s="169"/>
      <c r="J26" s="169">
        <v>1</v>
      </c>
      <c r="K26" s="169">
        <v>2</v>
      </c>
      <c r="L26" s="169">
        <v>2</v>
      </c>
      <c r="M26" s="169">
        <v>0</v>
      </c>
      <c r="N26" s="170">
        <f t="shared" si="0"/>
        <v>5</v>
      </c>
      <c r="O26" s="171">
        <f t="shared" si="1"/>
        <v>12.5</v>
      </c>
      <c r="P26" s="108" t="s">
        <v>33</v>
      </c>
      <c r="Q26" s="59"/>
    </row>
    <row r="27" spans="1:17" ht="18.75" customHeight="1">
      <c r="A27" s="165">
        <v>19</v>
      </c>
      <c r="B27" s="51" t="s">
        <v>526</v>
      </c>
      <c r="C27" s="51" t="s">
        <v>474</v>
      </c>
      <c r="D27" s="51" t="s">
        <v>439</v>
      </c>
      <c r="E27" s="50" t="s">
        <v>183</v>
      </c>
      <c r="F27" s="166">
        <v>39218</v>
      </c>
      <c r="G27" s="108" t="s">
        <v>64</v>
      </c>
      <c r="H27" s="169">
        <v>8</v>
      </c>
      <c r="I27" s="169"/>
      <c r="J27" s="169">
        <v>3</v>
      </c>
      <c r="K27" s="169">
        <v>0</v>
      </c>
      <c r="L27" s="169">
        <v>0</v>
      </c>
      <c r="M27" s="169">
        <v>1</v>
      </c>
      <c r="N27" s="170">
        <f t="shared" si="0"/>
        <v>4</v>
      </c>
      <c r="O27" s="171">
        <f t="shared" si="1"/>
        <v>10</v>
      </c>
      <c r="P27" s="108" t="s">
        <v>37</v>
      </c>
      <c r="Q27" s="59"/>
    </row>
    <row r="28" spans="1:17" ht="16.5" customHeight="1">
      <c r="A28" s="165">
        <v>20</v>
      </c>
      <c r="B28" s="51" t="s">
        <v>515</v>
      </c>
      <c r="C28" s="51" t="s">
        <v>465</v>
      </c>
      <c r="D28" s="51" t="s">
        <v>432</v>
      </c>
      <c r="E28" s="50" t="s">
        <v>182</v>
      </c>
      <c r="F28" s="166">
        <v>39424</v>
      </c>
      <c r="G28" s="108" t="s">
        <v>5</v>
      </c>
      <c r="H28" s="168">
        <v>8</v>
      </c>
      <c r="I28" s="169"/>
      <c r="J28" s="169">
        <v>1</v>
      </c>
      <c r="K28" s="169">
        <v>0</v>
      </c>
      <c r="L28" s="169">
        <v>3</v>
      </c>
      <c r="M28" s="169">
        <v>0</v>
      </c>
      <c r="N28" s="170">
        <f t="shared" si="0"/>
        <v>4</v>
      </c>
      <c r="O28" s="171">
        <f t="shared" si="1"/>
        <v>10</v>
      </c>
      <c r="P28" s="108" t="s">
        <v>33</v>
      </c>
      <c r="Q28" s="60"/>
    </row>
    <row r="29" spans="1:17" ht="20.25" customHeight="1">
      <c r="A29" s="165">
        <v>21</v>
      </c>
      <c r="B29" s="51" t="s">
        <v>521</v>
      </c>
      <c r="C29" s="51" t="s">
        <v>450</v>
      </c>
      <c r="D29" s="51" t="s">
        <v>434</v>
      </c>
      <c r="E29" s="50" t="s">
        <v>183</v>
      </c>
      <c r="F29" s="166">
        <v>39296</v>
      </c>
      <c r="G29" s="108" t="s">
        <v>5</v>
      </c>
      <c r="H29" s="168">
        <v>8</v>
      </c>
      <c r="I29" s="169"/>
      <c r="J29" s="184">
        <v>1</v>
      </c>
      <c r="K29" s="184">
        <v>2</v>
      </c>
      <c r="L29" s="184">
        <v>1</v>
      </c>
      <c r="M29" s="184">
        <v>0</v>
      </c>
      <c r="N29" s="170">
        <f t="shared" si="0"/>
        <v>4</v>
      </c>
      <c r="O29" s="171">
        <f t="shared" si="1"/>
        <v>10</v>
      </c>
      <c r="P29" s="108" t="s">
        <v>33</v>
      </c>
      <c r="Q29" s="58"/>
    </row>
    <row r="30" spans="1:17" ht="31.5" customHeight="1">
      <c r="A30" s="165">
        <v>22</v>
      </c>
      <c r="B30" s="185" t="s">
        <v>494</v>
      </c>
      <c r="C30" s="185" t="s">
        <v>452</v>
      </c>
      <c r="D30" s="185" t="s">
        <v>419</v>
      </c>
      <c r="E30" s="50" t="s">
        <v>183</v>
      </c>
      <c r="F30" s="178" t="s">
        <v>17</v>
      </c>
      <c r="G30" s="50" t="s">
        <v>56</v>
      </c>
      <c r="H30" s="169">
        <v>8</v>
      </c>
      <c r="I30" s="184"/>
      <c r="J30" s="169">
        <v>1</v>
      </c>
      <c r="K30" s="169">
        <v>0</v>
      </c>
      <c r="L30" s="169">
        <v>3</v>
      </c>
      <c r="M30" s="169">
        <v>0</v>
      </c>
      <c r="N30" s="170">
        <f t="shared" si="0"/>
        <v>4</v>
      </c>
      <c r="O30" s="171">
        <f t="shared" si="1"/>
        <v>10</v>
      </c>
      <c r="P30" s="177" t="s">
        <v>11</v>
      </c>
      <c r="Q30" s="59"/>
    </row>
    <row r="31" spans="1:17" ht="21" customHeight="1">
      <c r="A31" s="165">
        <v>23</v>
      </c>
      <c r="B31" s="51" t="s">
        <v>532</v>
      </c>
      <c r="C31" s="51" t="s">
        <v>479</v>
      </c>
      <c r="D31" s="51" t="s">
        <v>441</v>
      </c>
      <c r="E31" s="50" t="s">
        <v>182</v>
      </c>
      <c r="F31" s="166">
        <v>39299</v>
      </c>
      <c r="G31" s="108" t="s">
        <v>5</v>
      </c>
      <c r="H31" s="169">
        <v>8</v>
      </c>
      <c r="I31" s="169"/>
      <c r="J31" s="186">
        <v>1</v>
      </c>
      <c r="K31" s="186">
        <v>0</v>
      </c>
      <c r="L31" s="186">
        <v>3</v>
      </c>
      <c r="M31" s="186">
        <v>0</v>
      </c>
      <c r="N31" s="170">
        <f t="shared" si="0"/>
        <v>4</v>
      </c>
      <c r="O31" s="171">
        <f t="shared" si="1"/>
        <v>10</v>
      </c>
      <c r="P31" s="108" t="s">
        <v>33</v>
      </c>
      <c r="Q31" s="60"/>
    </row>
    <row r="32" spans="1:17">
      <c r="A32" s="165">
        <v>24</v>
      </c>
      <c r="B32" s="51" t="s">
        <v>520</v>
      </c>
      <c r="C32" s="51" t="s">
        <v>335</v>
      </c>
      <c r="D32" s="51" t="s">
        <v>436</v>
      </c>
      <c r="E32" s="50" t="s">
        <v>183</v>
      </c>
      <c r="F32" s="166">
        <v>39411</v>
      </c>
      <c r="G32" s="108" t="s">
        <v>5</v>
      </c>
      <c r="H32" s="169">
        <v>8</v>
      </c>
      <c r="I32" s="169"/>
      <c r="J32" s="169">
        <v>0</v>
      </c>
      <c r="K32" s="169">
        <v>2</v>
      </c>
      <c r="L32" s="169">
        <v>1</v>
      </c>
      <c r="M32" s="169">
        <v>0</v>
      </c>
      <c r="N32" s="170">
        <f t="shared" si="0"/>
        <v>3</v>
      </c>
      <c r="O32" s="171">
        <f t="shared" si="1"/>
        <v>7.5</v>
      </c>
      <c r="P32" s="108" t="s">
        <v>33</v>
      </c>
      <c r="Q32" s="60"/>
    </row>
    <row r="33" spans="1:17" ht="33" customHeight="1">
      <c r="A33" s="165">
        <v>25</v>
      </c>
      <c r="B33" s="51" t="s">
        <v>410</v>
      </c>
      <c r="C33" s="51" t="s">
        <v>484</v>
      </c>
      <c r="D33" s="51" t="s">
        <v>162</v>
      </c>
      <c r="E33" s="108" t="s">
        <v>182</v>
      </c>
      <c r="F33" s="166">
        <v>39219</v>
      </c>
      <c r="G33" s="108" t="s">
        <v>63</v>
      </c>
      <c r="H33" s="169">
        <v>8</v>
      </c>
      <c r="I33" s="186"/>
      <c r="J33" s="168">
        <v>1</v>
      </c>
      <c r="K33" s="168">
        <v>2</v>
      </c>
      <c r="L33" s="168">
        <v>0</v>
      </c>
      <c r="M33" s="168">
        <v>0</v>
      </c>
      <c r="N33" s="170">
        <f t="shared" si="0"/>
        <v>3</v>
      </c>
      <c r="O33" s="171">
        <f t="shared" si="1"/>
        <v>7.5</v>
      </c>
      <c r="P33" s="52" t="s">
        <v>50</v>
      </c>
      <c r="Q33" s="58"/>
    </row>
    <row r="34" spans="1:17" s="11" customFormat="1" ht="21" customHeight="1">
      <c r="A34" s="165">
        <v>26</v>
      </c>
      <c r="B34" s="51" t="s">
        <v>506</v>
      </c>
      <c r="C34" s="51" t="s">
        <v>459</v>
      </c>
      <c r="D34" s="51" t="s">
        <v>245</v>
      </c>
      <c r="E34" s="165" t="s">
        <v>183</v>
      </c>
      <c r="F34" s="166">
        <v>39564</v>
      </c>
      <c r="G34" s="108" t="s">
        <v>5</v>
      </c>
      <c r="H34" s="169">
        <v>8</v>
      </c>
      <c r="I34" s="169"/>
      <c r="J34" s="169">
        <v>0</v>
      </c>
      <c r="K34" s="169">
        <v>0</v>
      </c>
      <c r="L34" s="169">
        <v>3</v>
      </c>
      <c r="M34" s="169">
        <v>0</v>
      </c>
      <c r="N34" s="170">
        <f t="shared" si="0"/>
        <v>3</v>
      </c>
      <c r="O34" s="171">
        <f t="shared" si="1"/>
        <v>7.5</v>
      </c>
      <c r="P34" s="108" t="s">
        <v>33</v>
      </c>
      <c r="Q34" s="60"/>
    </row>
    <row r="35" spans="1:17" s="11" customFormat="1" ht="30" customHeight="1">
      <c r="A35" s="165">
        <v>27</v>
      </c>
      <c r="B35" s="187" t="s">
        <v>488</v>
      </c>
      <c r="C35" s="187" t="s">
        <v>447</v>
      </c>
      <c r="D35" s="187" t="s">
        <v>304</v>
      </c>
      <c r="E35" s="50" t="s">
        <v>182</v>
      </c>
      <c r="F35" s="188">
        <v>39181</v>
      </c>
      <c r="G35" s="179" t="s">
        <v>56</v>
      </c>
      <c r="H35" s="168">
        <v>8</v>
      </c>
      <c r="I35" s="168"/>
      <c r="J35" s="189">
        <v>0</v>
      </c>
      <c r="K35" s="189">
        <v>0</v>
      </c>
      <c r="L35" s="189">
        <v>2</v>
      </c>
      <c r="M35" s="189">
        <v>0</v>
      </c>
      <c r="N35" s="170">
        <f t="shared" si="0"/>
        <v>2</v>
      </c>
      <c r="O35" s="171">
        <f t="shared" si="1"/>
        <v>5</v>
      </c>
      <c r="P35" s="181" t="s">
        <v>16</v>
      </c>
      <c r="Q35" s="60"/>
    </row>
    <row r="36" spans="1:17" s="11" customFormat="1" ht="18" customHeight="1">
      <c r="A36" s="165">
        <v>28</v>
      </c>
      <c r="B36" s="190" t="s">
        <v>494</v>
      </c>
      <c r="C36" s="190" t="s">
        <v>476</v>
      </c>
      <c r="D36" s="190" t="s">
        <v>440</v>
      </c>
      <c r="E36" s="50" t="s">
        <v>183</v>
      </c>
      <c r="F36" s="191">
        <v>39295</v>
      </c>
      <c r="G36" s="108" t="s">
        <v>64</v>
      </c>
      <c r="H36" s="168">
        <v>8</v>
      </c>
      <c r="I36" s="189"/>
      <c r="J36" s="169">
        <v>0</v>
      </c>
      <c r="K36" s="169">
        <v>2</v>
      </c>
      <c r="L36" s="169">
        <v>0</v>
      </c>
      <c r="M36" s="169">
        <v>0</v>
      </c>
      <c r="N36" s="170">
        <f t="shared" si="0"/>
        <v>2</v>
      </c>
      <c r="O36" s="171">
        <f t="shared" si="1"/>
        <v>5</v>
      </c>
      <c r="P36" s="108" t="s">
        <v>37</v>
      </c>
      <c r="Q36" s="59"/>
    </row>
    <row r="37" spans="1:17" s="11" customFormat="1" ht="18" customHeight="1">
      <c r="A37" s="165">
        <v>29</v>
      </c>
      <c r="B37" s="51" t="s">
        <v>399</v>
      </c>
      <c r="C37" s="51" t="s">
        <v>475</v>
      </c>
      <c r="D37" s="51" t="s">
        <v>318</v>
      </c>
      <c r="E37" s="52" t="s">
        <v>182</v>
      </c>
      <c r="F37" s="166">
        <v>39186</v>
      </c>
      <c r="G37" s="192" t="s">
        <v>64</v>
      </c>
      <c r="H37" s="169">
        <v>8</v>
      </c>
      <c r="I37" s="169"/>
      <c r="J37" s="169">
        <v>2</v>
      </c>
      <c r="K37" s="169">
        <v>0</v>
      </c>
      <c r="L37" s="169">
        <v>0</v>
      </c>
      <c r="M37" s="169">
        <v>0</v>
      </c>
      <c r="N37" s="170">
        <f t="shared" si="0"/>
        <v>2</v>
      </c>
      <c r="O37" s="171">
        <f t="shared" si="1"/>
        <v>5</v>
      </c>
      <c r="P37" s="108" t="s">
        <v>37</v>
      </c>
      <c r="Q37" s="60"/>
    </row>
    <row r="38" spans="1:17" s="11" customFormat="1" ht="33" customHeight="1">
      <c r="A38" s="165">
        <v>30</v>
      </c>
      <c r="B38" s="172" t="s">
        <v>503</v>
      </c>
      <c r="C38" s="172" t="s">
        <v>457</v>
      </c>
      <c r="D38" s="172" t="s">
        <v>299</v>
      </c>
      <c r="E38" s="52" t="s">
        <v>182</v>
      </c>
      <c r="F38" s="173">
        <v>39520</v>
      </c>
      <c r="G38" s="108" t="s">
        <v>55</v>
      </c>
      <c r="H38" s="169">
        <v>8</v>
      </c>
      <c r="I38" s="169"/>
      <c r="J38" s="169">
        <v>0</v>
      </c>
      <c r="K38" s="169">
        <v>0</v>
      </c>
      <c r="L38" s="169">
        <v>2</v>
      </c>
      <c r="M38" s="169">
        <v>0</v>
      </c>
      <c r="N38" s="170">
        <f t="shared" si="0"/>
        <v>2</v>
      </c>
      <c r="O38" s="171">
        <f t="shared" si="1"/>
        <v>5</v>
      </c>
      <c r="P38" s="108" t="s">
        <v>52</v>
      </c>
      <c r="Q38" s="60"/>
    </row>
    <row r="39" spans="1:17" s="11" customFormat="1" ht="18.75" customHeight="1">
      <c r="A39" s="165">
        <v>31</v>
      </c>
      <c r="B39" s="51" t="s">
        <v>534</v>
      </c>
      <c r="C39" s="51" t="s">
        <v>207</v>
      </c>
      <c r="D39" s="51" t="s">
        <v>443</v>
      </c>
      <c r="E39" s="50" t="s">
        <v>183</v>
      </c>
      <c r="F39" s="166">
        <v>39213</v>
      </c>
      <c r="G39" s="108" t="s">
        <v>64</v>
      </c>
      <c r="H39" s="169">
        <v>8</v>
      </c>
      <c r="I39" s="169"/>
      <c r="J39" s="169">
        <v>0</v>
      </c>
      <c r="K39" s="169">
        <v>1</v>
      </c>
      <c r="L39" s="169">
        <v>0</v>
      </c>
      <c r="M39" s="169">
        <v>0</v>
      </c>
      <c r="N39" s="170">
        <f t="shared" si="0"/>
        <v>1</v>
      </c>
      <c r="O39" s="171">
        <f t="shared" si="1"/>
        <v>2.5</v>
      </c>
      <c r="P39" s="108" t="s">
        <v>36</v>
      </c>
      <c r="Q39" s="58"/>
    </row>
    <row r="40" spans="1:17" s="11" customFormat="1" ht="17.25" customHeight="1">
      <c r="A40" s="165">
        <v>32</v>
      </c>
      <c r="B40" s="51" t="s">
        <v>518</v>
      </c>
      <c r="C40" s="51" t="s">
        <v>468</v>
      </c>
      <c r="D40" s="51" t="s">
        <v>433</v>
      </c>
      <c r="E40" s="52" t="s">
        <v>182</v>
      </c>
      <c r="F40" s="173">
        <v>39205</v>
      </c>
      <c r="G40" s="108" t="s">
        <v>62</v>
      </c>
      <c r="H40" s="169">
        <v>8</v>
      </c>
      <c r="I40" s="169"/>
      <c r="J40" s="169">
        <v>0</v>
      </c>
      <c r="K40" s="169">
        <v>0</v>
      </c>
      <c r="L40" s="169">
        <v>1</v>
      </c>
      <c r="M40" s="169">
        <v>0</v>
      </c>
      <c r="N40" s="170">
        <f t="shared" si="0"/>
        <v>1</v>
      </c>
      <c r="O40" s="171">
        <f t="shared" si="1"/>
        <v>2.5</v>
      </c>
      <c r="P40" s="108" t="s">
        <v>40</v>
      </c>
      <c r="Q40" s="60"/>
    </row>
    <row r="41" spans="1:17" s="11" customFormat="1" ht="29.25" customHeight="1">
      <c r="A41" s="165">
        <v>33</v>
      </c>
      <c r="B41" s="51" t="s">
        <v>522</v>
      </c>
      <c r="C41" s="51" t="s">
        <v>345</v>
      </c>
      <c r="D41" s="51" t="s">
        <v>437</v>
      </c>
      <c r="E41" s="50" t="s">
        <v>183</v>
      </c>
      <c r="F41" s="167" t="s">
        <v>20</v>
      </c>
      <c r="G41" s="50" t="s">
        <v>56</v>
      </c>
      <c r="H41" s="168">
        <v>8</v>
      </c>
      <c r="I41" s="169"/>
      <c r="J41" s="169">
        <v>0</v>
      </c>
      <c r="K41" s="169">
        <v>0</v>
      </c>
      <c r="L41" s="169">
        <v>1</v>
      </c>
      <c r="M41" s="169">
        <v>0</v>
      </c>
      <c r="N41" s="170">
        <f t="shared" ref="N41:N71" si="2">SUM(J41:M41)</f>
        <v>1</v>
      </c>
      <c r="O41" s="171">
        <f t="shared" si="1"/>
        <v>2.5</v>
      </c>
      <c r="P41" s="108" t="s">
        <v>16</v>
      </c>
      <c r="Q41" s="60"/>
    </row>
    <row r="42" spans="1:17" s="11" customFormat="1" ht="18" customHeight="1">
      <c r="A42" s="165">
        <v>34</v>
      </c>
      <c r="B42" s="172" t="s">
        <v>501</v>
      </c>
      <c r="C42" s="172" t="s">
        <v>455</v>
      </c>
      <c r="D42" s="172" t="s">
        <v>423</v>
      </c>
      <c r="E42" s="50" t="s">
        <v>183</v>
      </c>
      <c r="F42" s="173">
        <v>39478</v>
      </c>
      <c r="G42" s="108" t="s">
        <v>54</v>
      </c>
      <c r="H42" s="169">
        <v>8</v>
      </c>
      <c r="I42" s="169"/>
      <c r="J42" s="169">
        <v>0</v>
      </c>
      <c r="K42" s="169">
        <v>0</v>
      </c>
      <c r="L42" s="169">
        <v>1</v>
      </c>
      <c r="M42" s="169">
        <v>0</v>
      </c>
      <c r="N42" s="170">
        <f t="shared" si="2"/>
        <v>1</v>
      </c>
      <c r="O42" s="171">
        <f t="shared" si="1"/>
        <v>2.5</v>
      </c>
      <c r="P42" s="108" t="s">
        <v>10</v>
      </c>
      <c r="Q42" s="60"/>
    </row>
    <row r="43" spans="1:17" s="11" customFormat="1" ht="18.75" customHeight="1">
      <c r="A43" s="165">
        <v>35</v>
      </c>
      <c r="B43" s="51" t="s">
        <v>490</v>
      </c>
      <c r="C43" s="51" t="s">
        <v>448</v>
      </c>
      <c r="D43" s="51" t="s">
        <v>415</v>
      </c>
      <c r="E43" s="52" t="s">
        <v>183</v>
      </c>
      <c r="F43" s="166">
        <v>39151</v>
      </c>
      <c r="G43" s="108" t="s">
        <v>64</v>
      </c>
      <c r="H43" s="169">
        <v>8</v>
      </c>
      <c r="I43" s="169"/>
      <c r="J43" s="169">
        <v>0</v>
      </c>
      <c r="K43" s="169">
        <v>0</v>
      </c>
      <c r="L43" s="169">
        <v>1</v>
      </c>
      <c r="M43" s="169">
        <v>0</v>
      </c>
      <c r="N43" s="170">
        <f t="shared" si="2"/>
        <v>1</v>
      </c>
      <c r="O43" s="171">
        <f t="shared" si="1"/>
        <v>2.5</v>
      </c>
      <c r="P43" s="108" t="s">
        <v>36</v>
      </c>
      <c r="Q43" s="60"/>
    </row>
    <row r="44" spans="1:17" s="11" customFormat="1" ht="30" customHeight="1">
      <c r="A44" s="165">
        <v>36</v>
      </c>
      <c r="B44" s="51" t="s">
        <v>509</v>
      </c>
      <c r="C44" s="51" t="s">
        <v>461</v>
      </c>
      <c r="D44" s="51" t="s">
        <v>427</v>
      </c>
      <c r="E44" s="165" t="s">
        <v>183</v>
      </c>
      <c r="F44" s="188">
        <v>39278</v>
      </c>
      <c r="G44" s="50" t="s">
        <v>66</v>
      </c>
      <c r="H44" s="169">
        <v>8</v>
      </c>
      <c r="I44" s="169"/>
      <c r="J44" s="169">
        <v>0</v>
      </c>
      <c r="K44" s="169">
        <v>0</v>
      </c>
      <c r="L44" s="169">
        <v>1</v>
      </c>
      <c r="M44" s="169">
        <v>0</v>
      </c>
      <c r="N44" s="170">
        <f t="shared" si="2"/>
        <v>1</v>
      </c>
      <c r="O44" s="171">
        <f t="shared" si="1"/>
        <v>2.5</v>
      </c>
      <c r="P44" s="108" t="s">
        <v>48</v>
      </c>
      <c r="Q44" s="60"/>
    </row>
    <row r="45" spans="1:17" s="11" customFormat="1" ht="20.25" customHeight="1">
      <c r="A45" s="165">
        <v>37</v>
      </c>
      <c r="B45" s="51" t="s">
        <v>511</v>
      </c>
      <c r="C45" s="51" t="s">
        <v>76</v>
      </c>
      <c r="D45" s="51" t="s">
        <v>429</v>
      </c>
      <c r="E45" s="165" t="s">
        <v>183</v>
      </c>
      <c r="F45" s="193" t="s">
        <v>8</v>
      </c>
      <c r="G45" s="108" t="s">
        <v>664</v>
      </c>
      <c r="H45" s="169">
        <v>8</v>
      </c>
      <c r="I45" s="169"/>
      <c r="J45" s="169">
        <v>0</v>
      </c>
      <c r="K45" s="169">
        <v>1</v>
      </c>
      <c r="L45" s="169">
        <v>0</v>
      </c>
      <c r="M45" s="169">
        <v>0</v>
      </c>
      <c r="N45" s="170">
        <f t="shared" si="2"/>
        <v>1</v>
      </c>
      <c r="O45" s="171">
        <f t="shared" si="1"/>
        <v>2.5</v>
      </c>
      <c r="P45" s="108" t="s">
        <v>7</v>
      </c>
      <c r="Q45" s="60"/>
    </row>
    <row r="46" spans="1:17" s="11" customFormat="1" ht="30" customHeight="1">
      <c r="A46" s="165">
        <v>38</v>
      </c>
      <c r="B46" s="51" t="s">
        <v>512</v>
      </c>
      <c r="C46" s="51" t="s">
        <v>195</v>
      </c>
      <c r="D46" s="51" t="s">
        <v>430</v>
      </c>
      <c r="E46" s="165" t="s">
        <v>183</v>
      </c>
      <c r="F46" s="166">
        <v>39281</v>
      </c>
      <c r="G46" s="108" t="s">
        <v>66</v>
      </c>
      <c r="H46" s="168">
        <v>8</v>
      </c>
      <c r="I46" s="169"/>
      <c r="J46" s="186">
        <v>0</v>
      </c>
      <c r="K46" s="186">
        <v>1</v>
      </c>
      <c r="L46" s="186">
        <v>0</v>
      </c>
      <c r="M46" s="186">
        <v>0</v>
      </c>
      <c r="N46" s="170">
        <f t="shared" si="2"/>
        <v>1</v>
      </c>
      <c r="O46" s="171">
        <f t="shared" si="1"/>
        <v>2.5</v>
      </c>
      <c r="P46" s="108" t="s">
        <v>48</v>
      </c>
      <c r="Q46" s="58"/>
    </row>
    <row r="47" spans="1:17" s="11" customFormat="1" ht="32.25" customHeight="1">
      <c r="A47" s="165">
        <v>39</v>
      </c>
      <c r="B47" s="51" t="s">
        <v>539</v>
      </c>
      <c r="C47" s="51" t="s">
        <v>483</v>
      </c>
      <c r="D47" s="51" t="s">
        <v>177</v>
      </c>
      <c r="E47" s="108" t="s">
        <v>182</v>
      </c>
      <c r="F47" s="166">
        <v>39233</v>
      </c>
      <c r="G47" s="108" t="s">
        <v>66</v>
      </c>
      <c r="H47" s="169">
        <v>8</v>
      </c>
      <c r="I47" s="169"/>
      <c r="J47" s="169">
        <v>0</v>
      </c>
      <c r="K47" s="169">
        <v>1</v>
      </c>
      <c r="L47" s="169">
        <v>0</v>
      </c>
      <c r="M47" s="169">
        <v>0</v>
      </c>
      <c r="N47" s="170">
        <f t="shared" si="2"/>
        <v>1</v>
      </c>
      <c r="O47" s="171">
        <f t="shared" si="1"/>
        <v>2.5</v>
      </c>
      <c r="P47" s="108" t="s">
        <v>48</v>
      </c>
      <c r="Q47" s="58"/>
    </row>
    <row r="48" spans="1:17" s="11" customFormat="1" ht="18.75" customHeight="1">
      <c r="A48" s="165">
        <v>40</v>
      </c>
      <c r="B48" s="51" t="s">
        <v>489</v>
      </c>
      <c r="C48" s="51" t="s">
        <v>446</v>
      </c>
      <c r="D48" s="51" t="s">
        <v>246</v>
      </c>
      <c r="E48" s="50" t="s">
        <v>183</v>
      </c>
      <c r="F48" s="194">
        <v>39423</v>
      </c>
      <c r="G48" s="167" t="s">
        <v>5</v>
      </c>
      <c r="H48" s="169">
        <v>8</v>
      </c>
      <c r="I48" s="169"/>
      <c r="J48" s="195">
        <v>0</v>
      </c>
      <c r="K48" s="195">
        <v>0</v>
      </c>
      <c r="L48" s="195">
        <v>1</v>
      </c>
      <c r="M48" s="195">
        <v>0</v>
      </c>
      <c r="N48" s="170">
        <f t="shared" si="2"/>
        <v>1</v>
      </c>
      <c r="O48" s="171">
        <f t="shared" si="1"/>
        <v>2.5</v>
      </c>
      <c r="P48" s="108" t="s">
        <v>33</v>
      </c>
      <c r="Q48" s="58"/>
    </row>
    <row r="49" spans="1:17" s="11" customFormat="1" ht="30">
      <c r="A49" s="165">
        <v>41</v>
      </c>
      <c r="B49" s="196" t="s">
        <v>519</v>
      </c>
      <c r="C49" s="196" t="s">
        <v>359</v>
      </c>
      <c r="D49" s="196" t="s">
        <v>168</v>
      </c>
      <c r="E49" s="108" t="s">
        <v>182</v>
      </c>
      <c r="F49" s="197">
        <v>39141</v>
      </c>
      <c r="G49" s="198" t="s">
        <v>66</v>
      </c>
      <c r="H49" s="168">
        <v>8</v>
      </c>
      <c r="I49" s="195"/>
      <c r="J49" s="169">
        <v>0</v>
      </c>
      <c r="K49" s="169">
        <v>1</v>
      </c>
      <c r="L49" s="169">
        <v>0</v>
      </c>
      <c r="M49" s="169">
        <v>0</v>
      </c>
      <c r="N49" s="170">
        <f t="shared" si="2"/>
        <v>1</v>
      </c>
      <c r="O49" s="171">
        <f t="shared" si="1"/>
        <v>2.5</v>
      </c>
      <c r="P49" s="108" t="s">
        <v>48</v>
      </c>
      <c r="Q49" s="58"/>
    </row>
    <row r="50" spans="1:17" s="11" customFormat="1" ht="33.75" customHeight="1">
      <c r="A50" s="165">
        <v>42</v>
      </c>
      <c r="B50" s="51" t="s">
        <v>531</v>
      </c>
      <c r="C50" s="51" t="s">
        <v>478</v>
      </c>
      <c r="D50" s="51" t="s">
        <v>315</v>
      </c>
      <c r="E50" s="108" t="s">
        <v>182</v>
      </c>
      <c r="F50" s="166">
        <v>39475</v>
      </c>
      <c r="G50" s="108" t="s">
        <v>66</v>
      </c>
      <c r="H50" s="169">
        <v>8</v>
      </c>
      <c r="I50" s="169"/>
      <c r="J50" s="169">
        <v>0</v>
      </c>
      <c r="K50" s="169">
        <v>0</v>
      </c>
      <c r="L50" s="169">
        <v>1</v>
      </c>
      <c r="M50" s="169">
        <v>0</v>
      </c>
      <c r="N50" s="170">
        <f t="shared" si="2"/>
        <v>1</v>
      </c>
      <c r="O50" s="171">
        <f t="shared" si="1"/>
        <v>2.5</v>
      </c>
      <c r="P50" s="108" t="s">
        <v>48</v>
      </c>
      <c r="Q50" s="59"/>
    </row>
    <row r="51" spans="1:17" s="11" customFormat="1">
      <c r="A51" s="165">
        <v>43</v>
      </c>
      <c r="B51" s="51" t="s">
        <v>523</v>
      </c>
      <c r="C51" s="51" t="s">
        <v>471</v>
      </c>
      <c r="D51" s="51" t="s">
        <v>173</v>
      </c>
      <c r="E51" s="50" t="s">
        <v>183</v>
      </c>
      <c r="F51" s="173">
        <v>39241</v>
      </c>
      <c r="G51" s="108" t="s">
        <v>62</v>
      </c>
      <c r="H51" s="169">
        <v>8</v>
      </c>
      <c r="I51" s="169"/>
      <c r="J51" s="169">
        <v>0</v>
      </c>
      <c r="K51" s="169">
        <v>0</v>
      </c>
      <c r="L51" s="169">
        <v>0</v>
      </c>
      <c r="M51" s="169">
        <v>0</v>
      </c>
      <c r="N51" s="170">
        <f t="shared" si="2"/>
        <v>0</v>
      </c>
      <c r="O51" s="171">
        <f t="shared" si="1"/>
        <v>0</v>
      </c>
      <c r="P51" s="108" t="s">
        <v>40</v>
      </c>
      <c r="Q51" s="59"/>
    </row>
    <row r="52" spans="1:17" s="11" customFormat="1" ht="30.75" customHeight="1">
      <c r="A52" s="165">
        <v>44</v>
      </c>
      <c r="B52" s="51" t="s">
        <v>536</v>
      </c>
      <c r="C52" s="51" t="s">
        <v>205</v>
      </c>
      <c r="D52" s="51" t="s">
        <v>167</v>
      </c>
      <c r="E52" s="108" t="s">
        <v>183</v>
      </c>
      <c r="F52" s="166">
        <v>39245</v>
      </c>
      <c r="G52" s="108" t="s">
        <v>43</v>
      </c>
      <c r="H52" s="168">
        <v>8</v>
      </c>
      <c r="I52" s="169"/>
      <c r="J52" s="169">
        <v>0</v>
      </c>
      <c r="K52" s="169">
        <v>0</v>
      </c>
      <c r="L52" s="169">
        <v>0</v>
      </c>
      <c r="M52" s="169">
        <v>0</v>
      </c>
      <c r="N52" s="170">
        <f t="shared" si="2"/>
        <v>0</v>
      </c>
      <c r="O52" s="171">
        <f t="shared" si="1"/>
        <v>0</v>
      </c>
      <c r="P52" s="108" t="s">
        <v>45</v>
      </c>
      <c r="Q52" s="60"/>
    </row>
    <row r="53" spans="1:17" s="11" customFormat="1" ht="18.75" customHeight="1">
      <c r="A53" s="165">
        <v>45</v>
      </c>
      <c r="B53" s="51" t="s">
        <v>535</v>
      </c>
      <c r="C53" s="51" t="s">
        <v>481</v>
      </c>
      <c r="D53" s="51" t="s">
        <v>444</v>
      </c>
      <c r="E53" s="52" t="s">
        <v>182</v>
      </c>
      <c r="F53" s="173">
        <v>39238</v>
      </c>
      <c r="G53" s="108" t="s">
        <v>62</v>
      </c>
      <c r="H53" s="169">
        <v>8</v>
      </c>
      <c r="I53" s="169"/>
      <c r="J53" s="169">
        <v>0</v>
      </c>
      <c r="K53" s="169">
        <v>0</v>
      </c>
      <c r="L53" s="169">
        <v>0</v>
      </c>
      <c r="M53" s="169">
        <v>0</v>
      </c>
      <c r="N53" s="170">
        <f t="shared" si="2"/>
        <v>0</v>
      </c>
      <c r="O53" s="171">
        <f t="shared" si="1"/>
        <v>0</v>
      </c>
      <c r="P53" s="108" t="s">
        <v>40</v>
      </c>
      <c r="Q53" s="60"/>
    </row>
    <row r="54" spans="1:17" s="11" customFormat="1" ht="21.75" customHeight="1">
      <c r="A54" s="165">
        <v>46</v>
      </c>
      <c r="B54" s="51" t="s">
        <v>128</v>
      </c>
      <c r="C54" s="51" t="s">
        <v>480</v>
      </c>
      <c r="D54" s="51" t="s">
        <v>311</v>
      </c>
      <c r="E54" s="50" t="s">
        <v>183</v>
      </c>
      <c r="F54" s="188">
        <v>39387</v>
      </c>
      <c r="G54" s="108" t="s">
        <v>64</v>
      </c>
      <c r="H54" s="168">
        <v>8</v>
      </c>
      <c r="I54" s="169"/>
      <c r="J54" s="169">
        <v>0</v>
      </c>
      <c r="K54" s="169">
        <v>0</v>
      </c>
      <c r="L54" s="169">
        <v>0</v>
      </c>
      <c r="M54" s="169">
        <v>0</v>
      </c>
      <c r="N54" s="170">
        <f t="shared" si="2"/>
        <v>0</v>
      </c>
      <c r="O54" s="171">
        <f t="shared" si="1"/>
        <v>0</v>
      </c>
      <c r="P54" s="108" t="s">
        <v>36</v>
      </c>
      <c r="Q54" s="60"/>
    </row>
    <row r="55" spans="1:17" s="11" customFormat="1" ht="30.75" customHeight="1">
      <c r="A55" s="165">
        <v>47</v>
      </c>
      <c r="B55" s="51" t="s">
        <v>529</v>
      </c>
      <c r="C55" s="51" t="s">
        <v>450</v>
      </c>
      <c r="D55" s="51" t="s">
        <v>243</v>
      </c>
      <c r="E55" s="50" t="s">
        <v>183</v>
      </c>
      <c r="F55" s="166">
        <v>39469</v>
      </c>
      <c r="G55" s="108" t="s">
        <v>66</v>
      </c>
      <c r="H55" s="169">
        <v>8</v>
      </c>
      <c r="I55" s="169"/>
      <c r="J55" s="169">
        <v>0</v>
      </c>
      <c r="K55" s="169">
        <v>0</v>
      </c>
      <c r="L55" s="169">
        <v>0</v>
      </c>
      <c r="M55" s="169">
        <v>0</v>
      </c>
      <c r="N55" s="170">
        <f t="shared" si="2"/>
        <v>0</v>
      </c>
      <c r="O55" s="171">
        <f t="shared" si="1"/>
        <v>0</v>
      </c>
      <c r="P55" s="108" t="s">
        <v>48</v>
      </c>
      <c r="Q55" s="60"/>
    </row>
    <row r="56" spans="1:17" s="11" customFormat="1" ht="30" customHeight="1">
      <c r="A56" s="165">
        <v>48</v>
      </c>
      <c r="B56" s="185" t="s">
        <v>495</v>
      </c>
      <c r="C56" s="185" t="s">
        <v>449</v>
      </c>
      <c r="D56" s="185" t="s">
        <v>420</v>
      </c>
      <c r="E56" s="50" t="s">
        <v>183</v>
      </c>
      <c r="F56" s="178" t="s">
        <v>18</v>
      </c>
      <c r="G56" s="179" t="s">
        <v>56</v>
      </c>
      <c r="H56" s="168">
        <v>8</v>
      </c>
      <c r="I56" s="168"/>
      <c r="J56" s="169">
        <v>0</v>
      </c>
      <c r="K56" s="169">
        <v>0</v>
      </c>
      <c r="L56" s="169">
        <v>0</v>
      </c>
      <c r="M56" s="169">
        <v>0</v>
      </c>
      <c r="N56" s="170">
        <f t="shared" si="2"/>
        <v>0</v>
      </c>
      <c r="O56" s="171">
        <f t="shared" si="1"/>
        <v>0</v>
      </c>
      <c r="P56" s="181" t="s">
        <v>16</v>
      </c>
      <c r="Q56" s="59"/>
    </row>
    <row r="57" spans="1:17" s="11" customFormat="1">
      <c r="A57" s="165">
        <v>49</v>
      </c>
      <c r="B57" s="51" t="s">
        <v>525</v>
      </c>
      <c r="C57" s="51" t="s">
        <v>473</v>
      </c>
      <c r="D57" s="51" t="s">
        <v>438</v>
      </c>
      <c r="E57" s="50" t="s">
        <v>183</v>
      </c>
      <c r="F57" s="166">
        <v>39353</v>
      </c>
      <c r="G57" s="167" t="s">
        <v>59</v>
      </c>
      <c r="H57" s="168">
        <v>8</v>
      </c>
      <c r="I57" s="169"/>
      <c r="J57" s="169">
        <v>0</v>
      </c>
      <c r="K57" s="169">
        <v>0</v>
      </c>
      <c r="L57" s="169">
        <v>0</v>
      </c>
      <c r="M57" s="169">
        <v>0</v>
      </c>
      <c r="N57" s="170">
        <f t="shared" si="2"/>
        <v>0</v>
      </c>
      <c r="O57" s="171">
        <f t="shared" si="1"/>
        <v>0</v>
      </c>
      <c r="P57" s="108" t="s">
        <v>46</v>
      </c>
      <c r="Q57" s="60"/>
    </row>
    <row r="58" spans="1:17" s="11" customFormat="1">
      <c r="A58" s="165">
        <v>50</v>
      </c>
      <c r="B58" s="51" t="s">
        <v>528</v>
      </c>
      <c r="C58" s="51" t="s">
        <v>358</v>
      </c>
      <c r="D58" s="51" t="s">
        <v>160</v>
      </c>
      <c r="E58" s="50" t="s">
        <v>183</v>
      </c>
      <c r="F58" s="166">
        <v>39277</v>
      </c>
      <c r="G58" s="167" t="s">
        <v>64</v>
      </c>
      <c r="H58" s="169">
        <v>8</v>
      </c>
      <c r="I58" s="169"/>
      <c r="J58" s="169">
        <v>0</v>
      </c>
      <c r="K58" s="169">
        <v>0</v>
      </c>
      <c r="L58" s="169">
        <v>0</v>
      </c>
      <c r="M58" s="169">
        <v>0</v>
      </c>
      <c r="N58" s="170">
        <f t="shared" si="2"/>
        <v>0</v>
      </c>
      <c r="O58" s="171">
        <f t="shared" si="1"/>
        <v>0</v>
      </c>
      <c r="P58" s="108" t="s">
        <v>37</v>
      </c>
      <c r="Q58" s="59"/>
    </row>
    <row r="59" spans="1:17" s="11" customFormat="1" ht="20.25" customHeight="1">
      <c r="A59" s="165">
        <v>51</v>
      </c>
      <c r="B59" s="51" t="s">
        <v>143</v>
      </c>
      <c r="C59" s="51" t="s">
        <v>337</v>
      </c>
      <c r="D59" s="51" t="s">
        <v>434</v>
      </c>
      <c r="E59" s="52" t="s">
        <v>183</v>
      </c>
      <c r="F59" s="173">
        <v>39338</v>
      </c>
      <c r="G59" s="108" t="s">
        <v>62</v>
      </c>
      <c r="H59" s="169">
        <v>8</v>
      </c>
      <c r="I59" s="169"/>
      <c r="J59" s="169">
        <v>0</v>
      </c>
      <c r="K59" s="169">
        <v>0</v>
      </c>
      <c r="L59" s="169">
        <v>0</v>
      </c>
      <c r="M59" s="169">
        <v>0</v>
      </c>
      <c r="N59" s="170">
        <f t="shared" si="2"/>
        <v>0</v>
      </c>
      <c r="O59" s="171">
        <f t="shared" si="1"/>
        <v>0</v>
      </c>
      <c r="P59" s="108" t="s">
        <v>40</v>
      </c>
      <c r="Q59" s="59"/>
    </row>
    <row r="60" spans="1:17" s="11" customFormat="1">
      <c r="A60" s="165">
        <v>52</v>
      </c>
      <c r="B60" s="51" t="s">
        <v>392</v>
      </c>
      <c r="C60" s="51" t="s">
        <v>97</v>
      </c>
      <c r="D60" s="51" t="s">
        <v>421</v>
      </c>
      <c r="E60" s="50" t="s">
        <v>183</v>
      </c>
      <c r="F60" s="166">
        <v>39377</v>
      </c>
      <c r="G60" s="108" t="s">
        <v>65</v>
      </c>
      <c r="H60" s="168">
        <v>8</v>
      </c>
      <c r="I60" s="169"/>
      <c r="J60" s="169">
        <v>0</v>
      </c>
      <c r="K60" s="169">
        <v>0</v>
      </c>
      <c r="L60" s="169">
        <v>0</v>
      </c>
      <c r="M60" s="169">
        <v>0</v>
      </c>
      <c r="N60" s="170">
        <f t="shared" si="2"/>
        <v>0</v>
      </c>
      <c r="O60" s="171">
        <f t="shared" si="1"/>
        <v>0</v>
      </c>
      <c r="P60" s="108" t="s">
        <v>42</v>
      </c>
      <c r="Q60" s="58"/>
    </row>
    <row r="61" spans="1:17" s="11" customFormat="1" ht="30">
      <c r="A61" s="165">
        <v>53</v>
      </c>
      <c r="B61" s="51" t="s">
        <v>537</v>
      </c>
      <c r="C61" s="51" t="s">
        <v>335</v>
      </c>
      <c r="D61" s="51" t="s">
        <v>317</v>
      </c>
      <c r="E61" s="108" t="s">
        <v>183</v>
      </c>
      <c r="F61" s="166">
        <v>39336</v>
      </c>
      <c r="G61" s="108" t="s">
        <v>43</v>
      </c>
      <c r="H61" s="169">
        <v>8</v>
      </c>
      <c r="I61" s="169"/>
      <c r="J61" s="169">
        <v>0</v>
      </c>
      <c r="K61" s="169">
        <v>0</v>
      </c>
      <c r="L61" s="169">
        <v>0</v>
      </c>
      <c r="M61" s="169">
        <v>0</v>
      </c>
      <c r="N61" s="170">
        <f t="shared" si="2"/>
        <v>0</v>
      </c>
      <c r="O61" s="171">
        <f t="shared" si="1"/>
        <v>0</v>
      </c>
      <c r="P61" s="108" t="s">
        <v>45</v>
      </c>
      <c r="Q61" s="59"/>
    </row>
    <row r="62" spans="1:17" s="11" customFormat="1">
      <c r="A62" s="165">
        <v>54</v>
      </c>
      <c r="B62" s="51" t="s">
        <v>498</v>
      </c>
      <c r="C62" s="51" t="s">
        <v>100</v>
      </c>
      <c r="D62" s="51" t="s">
        <v>414</v>
      </c>
      <c r="E62" s="50" t="s">
        <v>182</v>
      </c>
      <c r="F62" s="166">
        <v>39499</v>
      </c>
      <c r="G62" s="108" t="s">
        <v>65</v>
      </c>
      <c r="H62" s="168">
        <v>8</v>
      </c>
      <c r="I62" s="169"/>
      <c r="J62" s="169">
        <v>0</v>
      </c>
      <c r="K62" s="169">
        <v>0</v>
      </c>
      <c r="L62" s="169">
        <v>0</v>
      </c>
      <c r="M62" s="169">
        <v>0</v>
      </c>
      <c r="N62" s="170">
        <f t="shared" si="2"/>
        <v>0</v>
      </c>
      <c r="O62" s="171">
        <f t="shared" si="1"/>
        <v>0</v>
      </c>
      <c r="P62" s="108" t="s">
        <v>42</v>
      </c>
      <c r="Q62" s="59"/>
    </row>
    <row r="63" spans="1:17" ht="29.25" customHeight="1">
      <c r="A63" s="165">
        <v>55</v>
      </c>
      <c r="B63" s="51" t="s">
        <v>530</v>
      </c>
      <c r="C63" s="51" t="s">
        <v>477</v>
      </c>
      <c r="D63" s="51" t="s">
        <v>177</v>
      </c>
      <c r="E63" s="108" t="s">
        <v>182</v>
      </c>
      <c r="F63" s="166">
        <v>39463</v>
      </c>
      <c r="G63" s="108" t="s">
        <v>66</v>
      </c>
      <c r="H63" s="168">
        <v>8</v>
      </c>
      <c r="I63" s="169"/>
      <c r="J63" s="169">
        <v>0</v>
      </c>
      <c r="K63" s="169">
        <v>0</v>
      </c>
      <c r="L63" s="169">
        <v>0</v>
      </c>
      <c r="M63" s="169">
        <v>0</v>
      </c>
      <c r="N63" s="170">
        <f t="shared" si="2"/>
        <v>0</v>
      </c>
      <c r="O63" s="171">
        <f t="shared" si="1"/>
        <v>0</v>
      </c>
      <c r="P63" s="108" t="s">
        <v>48</v>
      </c>
      <c r="Q63" s="59"/>
    </row>
    <row r="64" spans="1:17" ht="21.75" customHeight="1">
      <c r="A64" s="165">
        <v>56</v>
      </c>
      <c r="B64" s="51" t="s">
        <v>524</v>
      </c>
      <c r="C64" s="51" t="s">
        <v>472</v>
      </c>
      <c r="D64" s="51" t="s">
        <v>226</v>
      </c>
      <c r="E64" s="52" t="s">
        <v>182</v>
      </c>
      <c r="F64" s="173">
        <v>39317</v>
      </c>
      <c r="G64" s="167" t="s">
        <v>62</v>
      </c>
      <c r="H64" s="169">
        <v>8</v>
      </c>
      <c r="I64" s="169"/>
      <c r="J64" s="169">
        <v>0</v>
      </c>
      <c r="K64" s="169">
        <v>0</v>
      </c>
      <c r="L64" s="169">
        <v>0</v>
      </c>
      <c r="M64" s="169">
        <v>0</v>
      </c>
      <c r="N64" s="170">
        <f t="shared" si="2"/>
        <v>0</v>
      </c>
      <c r="O64" s="171">
        <f t="shared" si="1"/>
        <v>0</v>
      </c>
      <c r="P64" s="108" t="s">
        <v>40</v>
      </c>
      <c r="Q64" s="60"/>
    </row>
    <row r="65" spans="1:17" ht="18.75" customHeight="1">
      <c r="A65" s="165">
        <v>57</v>
      </c>
      <c r="B65" s="172" t="s">
        <v>533</v>
      </c>
      <c r="C65" s="172" t="s">
        <v>109</v>
      </c>
      <c r="D65" s="172" t="s">
        <v>442</v>
      </c>
      <c r="E65" s="50" t="s">
        <v>183</v>
      </c>
      <c r="F65" s="173">
        <v>39340</v>
      </c>
      <c r="G65" s="108" t="s">
        <v>54</v>
      </c>
      <c r="H65" s="168">
        <v>8</v>
      </c>
      <c r="I65" s="169"/>
      <c r="J65" s="186">
        <v>0</v>
      </c>
      <c r="K65" s="186">
        <v>0</v>
      </c>
      <c r="L65" s="186">
        <v>0</v>
      </c>
      <c r="M65" s="186">
        <v>0</v>
      </c>
      <c r="N65" s="170">
        <f t="shared" si="2"/>
        <v>0</v>
      </c>
      <c r="O65" s="171">
        <f t="shared" si="1"/>
        <v>0</v>
      </c>
      <c r="P65" s="108" t="s">
        <v>10</v>
      </c>
      <c r="Q65" s="60"/>
    </row>
    <row r="66" spans="1:17" ht="33" customHeight="1">
      <c r="A66" s="165">
        <v>58</v>
      </c>
      <c r="B66" s="51" t="s">
        <v>411</v>
      </c>
      <c r="C66" s="51" t="s">
        <v>487</v>
      </c>
      <c r="D66" s="51" t="s">
        <v>315</v>
      </c>
      <c r="E66" s="108" t="s">
        <v>182</v>
      </c>
      <c r="F66" s="166">
        <v>39397</v>
      </c>
      <c r="G66" s="108" t="s">
        <v>63</v>
      </c>
      <c r="H66" s="169">
        <v>8</v>
      </c>
      <c r="I66" s="186"/>
      <c r="J66" s="184">
        <v>0</v>
      </c>
      <c r="K66" s="184">
        <v>0</v>
      </c>
      <c r="L66" s="184">
        <v>0</v>
      </c>
      <c r="M66" s="184">
        <v>0</v>
      </c>
      <c r="N66" s="170">
        <f t="shared" si="2"/>
        <v>0</v>
      </c>
      <c r="O66" s="171">
        <f t="shared" si="1"/>
        <v>0</v>
      </c>
      <c r="P66" s="52" t="s">
        <v>50</v>
      </c>
      <c r="Q66" s="60"/>
    </row>
    <row r="67" spans="1:17">
      <c r="A67" s="165">
        <v>59</v>
      </c>
      <c r="B67" s="185" t="s">
        <v>502</v>
      </c>
      <c r="C67" s="185" t="s">
        <v>456</v>
      </c>
      <c r="D67" s="185" t="s">
        <v>248</v>
      </c>
      <c r="E67" s="165" t="s">
        <v>182</v>
      </c>
      <c r="F67" s="199">
        <v>39395</v>
      </c>
      <c r="G67" s="108" t="s">
        <v>62</v>
      </c>
      <c r="H67" s="168">
        <v>8</v>
      </c>
      <c r="I67" s="184"/>
      <c r="J67" s="169">
        <v>0</v>
      </c>
      <c r="K67" s="169">
        <v>0</v>
      </c>
      <c r="L67" s="169">
        <v>0</v>
      </c>
      <c r="M67" s="169">
        <v>0</v>
      </c>
      <c r="N67" s="170">
        <f t="shared" si="2"/>
        <v>0</v>
      </c>
      <c r="O67" s="171">
        <f t="shared" si="1"/>
        <v>0</v>
      </c>
      <c r="P67" s="177" t="s">
        <v>40</v>
      </c>
      <c r="Q67" s="58"/>
    </row>
    <row r="68" spans="1:17">
      <c r="A68" s="165">
        <v>60</v>
      </c>
      <c r="B68" s="51" t="s">
        <v>270</v>
      </c>
      <c r="C68" s="51" t="s">
        <v>214</v>
      </c>
      <c r="D68" s="51" t="s">
        <v>170</v>
      </c>
      <c r="E68" s="165" t="s">
        <v>183</v>
      </c>
      <c r="F68" s="166">
        <v>39299</v>
      </c>
      <c r="G68" s="108" t="s">
        <v>59</v>
      </c>
      <c r="H68" s="168">
        <v>8</v>
      </c>
      <c r="I68" s="169"/>
      <c r="J68" s="169">
        <v>0</v>
      </c>
      <c r="K68" s="169">
        <v>0</v>
      </c>
      <c r="L68" s="169">
        <v>0</v>
      </c>
      <c r="M68" s="169">
        <v>0</v>
      </c>
      <c r="N68" s="170">
        <f t="shared" si="2"/>
        <v>0</v>
      </c>
      <c r="O68" s="171">
        <f t="shared" si="1"/>
        <v>0</v>
      </c>
      <c r="P68" s="108" t="s">
        <v>46</v>
      </c>
      <c r="Q68" s="58"/>
    </row>
    <row r="69" spans="1:17" ht="22.5" customHeight="1">
      <c r="A69" s="165">
        <v>61</v>
      </c>
      <c r="B69" s="51" t="s">
        <v>514</v>
      </c>
      <c r="C69" s="51" t="s">
        <v>466</v>
      </c>
      <c r="D69" s="51" t="s">
        <v>83</v>
      </c>
      <c r="E69" s="52" t="s">
        <v>183</v>
      </c>
      <c r="F69" s="166">
        <v>39658</v>
      </c>
      <c r="G69" s="108" t="s">
        <v>64</v>
      </c>
      <c r="H69" s="169">
        <v>8</v>
      </c>
      <c r="I69" s="169"/>
      <c r="J69" s="169">
        <v>0</v>
      </c>
      <c r="K69" s="169">
        <v>0</v>
      </c>
      <c r="L69" s="169">
        <v>0</v>
      </c>
      <c r="M69" s="169">
        <v>0</v>
      </c>
      <c r="N69" s="170">
        <f t="shared" si="2"/>
        <v>0</v>
      </c>
      <c r="O69" s="171">
        <f t="shared" si="1"/>
        <v>0</v>
      </c>
      <c r="P69" s="108" t="s">
        <v>36</v>
      </c>
      <c r="Q69" s="60"/>
    </row>
    <row r="70" spans="1:17" ht="31.5" customHeight="1">
      <c r="A70" s="165">
        <v>62</v>
      </c>
      <c r="B70" s="51" t="s">
        <v>540</v>
      </c>
      <c r="C70" s="51" t="s">
        <v>485</v>
      </c>
      <c r="D70" s="51" t="s">
        <v>250</v>
      </c>
      <c r="E70" s="108" t="s">
        <v>183</v>
      </c>
      <c r="F70" s="166">
        <v>39492</v>
      </c>
      <c r="G70" s="108" t="s">
        <v>63</v>
      </c>
      <c r="H70" s="168">
        <v>8</v>
      </c>
      <c r="I70" s="186"/>
      <c r="J70" s="169">
        <v>0</v>
      </c>
      <c r="K70" s="169">
        <v>0</v>
      </c>
      <c r="L70" s="169">
        <v>0</v>
      </c>
      <c r="M70" s="169">
        <v>0</v>
      </c>
      <c r="N70" s="170">
        <f t="shared" si="2"/>
        <v>0</v>
      </c>
      <c r="O70" s="171">
        <f t="shared" si="1"/>
        <v>0</v>
      </c>
      <c r="P70" s="52" t="s">
        <v>50</v>
      </c>
      <c r="Q70" s="59"/>
    </row>
    <row r="71" spans="1:17" ht="29.25" customHeight="1">
      <c r="A71" s="165">
        <v>63</v>
      </c>
      <c r="B71" s="51" t="s">
        <v>538</v>
      </c>
      <c r="C71" s="51" t="s">
        <v>482</v>
      </c>
      <c r="D71" s="51" t="s">
        <v>173</v>
      </c>
      <c r="E71" s="108" t="s">
        <v>183</v>
      </c>
      <c r="F71" s="166">
        <v>39359</v>
      </c>
      <c r="G71" s="108" t="s">
        <v>43</v>
      </c>
      <c r="H71" s="168">
        <v>8</v>
      </c>
      <c r="I71" s="169"/>
      <c r="J71" s="200">
        <v>0</v>
      </c>
      <c r="K71" s="200">
        <v>0</v>
      </c>
      <c r="L71" s="200">
        <v>0</v>
      </c>
      <c r="M71" s="200">
        <v>0</v>
      </c>
      <c r="N71" s="170">
        <f t="shared" si="2"/>
        <v>0</v>
      </c>
      <c r="O71" s="171">
        <f t="shared" si="1"/>
        <v>0</v>
      </c>
      <c r="P71" s="108" t="s">
        <v>45</v>
      </c>
      <c r="Q71" s="60"/>
    </row>
    <row r="72" spans="1:17">
      <c r="A72" s="61"/>
      <c r="B72" s="3"/>
      <c r="C72" s="3"/>
      <c r="D72" s="3"/>
      <c r="E72" s="3"/>
      <c r="F72" s="62"/>
      <c r="G72" s="3"/>
      <c r="H72" s="63"/>
      <c r="I72" s="63"/>
      <c r="N72" s="153"/>
      <c r="O72" s="154"/>
      <c r="P72" s="18"/>
      <c r="Q72" s="18"/>
    </row>
    <row r="74" spans="1:17">
      <c r="B74" s="1" t="s">
        <v>681</v>
      </c>
      <c r="E74" s="1" t="s">
        <v>683</v>
      </c>
    </row>
    <row r="77" spans="1:17">
      <c r="B77" s="1" t="s">
        <v>682</v>
      </c>
      <c r="E77" s="1" t="s">
        <v>684</v>
      </c>
    </row>
    <row r="78" spans="1:17">
      <c r="E78" s="1" t="s">
        <v>685</v>
      </c>
    </row>
    <row r="79" spans="1:17">
      <c r="E79" s="1" t="s">
        <v>686</v>
      </c>
    </row>
    <row r="80" spans="1:17">
      <c r="E80" s="1" t="s">
        <v>687</v>
      </c>
    </row>
    <row r="81" spans="5:5">
      <c r="E81" s="1" t="s">
        <v>688</v>
      </c>
    </row>
    <row r="82" spans="5:5">
      <c r="E82" s="1" t="s">
        <v>689</v>
      </c>
    </row>
    <row r="83" spans="5:5">
      <c r="E83" s="1" t="s">
        <v>690</v>
      </c>
    </row>
    <row r="84" spans="5:5">
      <c r="E84" s="1" t="s">
        <v>691</v>
      </c>
    </row>
  </sheetData>
  <sortState ref="A9:P71">
    <sortCondition descending="1" ref="N9:N71"/>
  </sortState>
  <mergeCells count="22">
    <mergeCell ref="N6:N8"/>
    <mergeCell ref="O6:O8"/>
    <mergeCell ref="P6:P8"/>
    <mergeCell ref="H6:H8"/>
    <mergeCell ref="F6:F8"/>
    <mergeCell ref="G6:G8"/>
    <mergeCell ref="I6:I8"/>
    <mergeCell ref="J6:M6"/>
    <mergeCell ref="J7:J8"/>
    <mergeCell ref="K7:K8"/>
    <mergeCell ref="L7:L8"/>
    <mergeCell ref="M7:M8"/>
    <mergeCell ref="A6:A8"/>
    <mergeCell ref="B6:B8"/>
    <mergeCell ref="C6:C8"/>
    <mergeCell ref="D6:D8"/>
    <mergeCell ref="E6:E8"/>
    <mergeCell ref="B1:P1"/>
    <mergeCell ref="B3:P3"/>
    <mergeCell ref="B2:P2"/>
    <mergeCell ref="B5:F5"/>
    <mergeCell ref="K5:P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73"/>
  <sheetViews>
    <sheetView zoomScale="80" zoomScaleNormal="80" workbookViewId="0">
      <selection activeCell="O24" sqref="O24"/>
    </sheetView>
  </sheetViews>
  <sheetFormatPr defaultRowHeight="15"/>
  <cols>
    <col min="1" max="1" width="3.42578125" customWidth="1"/>
    <col min="2" max="2" width="16.140625" customWidth="1"/>
    <col min="3" max="3" width="12.7109375" customWidth="1"/>
    <col min="4" max="4" width="15.85546875" customWidth="1"/>
    <col min="5" max="5" width="6.28515625" customWidth="1"/>
    <col min="6" max="6" width="11.42578125" customWidth="1"/>
    <col min="7" max="7" width="63.5703125" customWidth="1"/>
    <col min="8" max="8" width="7.28515625" customWidth="1"/>
    <col min="9" max="9" width="11.7109375" customWidth="1"/>
    <col min="10" max="10" width="6.5703125" style="98" customWidth="1"/>
    <col min="11" max="11" width="6.42578125" style="98" customWidth="1"/>
    <col min="12" max="12" width="7" style="98" customWidth="1"/>
    <col min="13" max="13" width="6.7109375" style="98" customWidth="1"/>
    <col min="14" max="14" width="7" style="98" customWidth="1"/>
    <col min="15" max="15" width="9" style="98" customWidth="1"/>
    <col min="16" max="16" width="11.5703125" style="98" customWidth="1"/>
    <col min="17" max="17" width="37.85546875" customWidth="1"/>
    <col min="18" max="18" width="8.140625" customWidth="1"/>
  </cols>
  <sheetData>
    <row r="1" spans="1:18" ht="15.75">
      <c r="B1" s="229" t="s">
        <v>0</v>
      </c>
      <c r="C1" s="229"/>
      <c r="D1" s="229"/>
      <c r="E1" s="230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15" customHeight="1">
      <c r="B2" s="229" t="s">
        <v>69</v>
      </c>
      <c r="C2" s="229"/>
      <c r="D2" s="22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8" ht="15" customHeight="1">
      <c r="B3" s="229" t="s">
        <v>671</v>
      </c>
      <c r="C3" s="229"/>
      <c r="D3" s="229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5" spans="1:18" ht="15.75" customHeight="1">
      <c r="B5" s="254"/>
      <c r="C5" s="254"/>
      <c r="D5" s="254"/>
      <c r="E5" s="255"/>
      <c r="F5" s="255"/>
      <c r="G5" s="272" t="s">
        <v>696</v>
      </c>
      <c r="H5" s="272"/>
      <c r="I5" s="273"/>
      <c r="J5" s="274" t="s">
        <v>670</v>
      </c>
      <c r="K5" s="275"/>
      <c r="L5" s="275"/>
      <c r="M5" s="275"/>
      <c r="N5" s="275"/>
      <c r="O5" s="275"/>
      <c r="P5" s="275"/>
      <c r="Q5" s="12"/>
      <c r="R5" s="12"/>
    </row>
    <row r="6" spans="1:18" s="10" customFormat="1" ht="15" customHeight="1">
      <c r="A6" s="237" t="s">
        <v>1</v>
      </c>
      <c r="B6" s="237" t="s">
        <v>288</v>
      </c>
      <c r="C6" s="237" t="s">
        <v>289</v>
      </c>
      <c r="D6" s="237" t="s">
        <v>290</v>
      </c>
      <c r="E6" s="237" t="s">
        <v>181</v>
      </c>
      <c r="F6" s="237" t="s">
        <v>2</v>
      </c>
      <c r="G6" s="237" t="s">
        <v>677</v>
      </c>
      <c r="H6" s="237" t="s">
        <v>184</v>
      </c>
      <c r="I6" s="237" t="s">
        <v>186</v>
      </c>
      <c r="J6" s="245" t="s">
        <v>187</v>
      </c>
      <c r="K6" s="271"/>
      <c r="L6" s="271"/>
      <c r="M6" s="271"/>
      <c r="N6" s="271"/>
      <c r="O6" s="237" t="s">
        <v>3</v>
      </c>
      <c r="P6" s="237" t="s">
        <v>4</v>
      </c>
      <c r="Q6" s="237" t="s">
        <v>291</v>
      </c>
    </row>
    <row r="7" spans="1:18" s="10" customFormat="1" ht="15.75" customHeight="1">
      <c r="A7" s="261"/>
      <c r="B7" s="261"/>
      <c r="C7" s="261"/>
      <c r="D7" s="261"/>
      <c r="E7" s="261"/>
      <c r="F7" s="261"/>
      <c r="G7" s="261"/>
      <c r="H7" s="261"/>
      <c r="I7" s="261"/>
      <c r="J7" s="237">
        <v>1</v>
      </c>
      <c r="K7" s="237">
        <v>2</v>
      </c>
      <c r="L7" s="237">
        <v>3</v>
      </c>
      <c r="M7" s="237">
        <v>4</v>
      </c>
      <c r="N7" s="237">
        <v>5</v>
      </c>
      <c r="O7" s="261"/>
      <c r="P7" s="261"/>
      <c r="Q7" s="261"/>
    </row>
    <row r="8" spans="1:18" s="10" customFormat="1" ht="20.25" customHeight="1">
      <c r="A8" s="262"/>
      <c r="B8" s="262"/>
      <c r="C8" s="262"/>
      <c r="D8" s="262"/>
      <c r="E8" s="262"/>
      <c r="F8" s="262"/>
      <c r="G8" s="262"/>
      <c r="H8" s="262"/>
      <c r="I8" s="262"/>
      <c r="J8" s="239"/>
      <c r="K8" s="239"/>
      <c r="L8" s="239"/>
      <c r="M8" s="239"/>
      <c r="N8" s="239"/>
      <c r="O8" s="262"/>
      <c r="P8" s="262"/>
      <c r="Q8" s="262"/>
    </row>
    <row r="9" spans="1:18" s="10" customFormat="1" ht="17.25" customHeight="1">
      <c r="A9" s="219">
        <v>1</v>
      </c>
      <c r="B9" s="204" t="s">
        <v>370</v>
      </c>
      <c r="C9" s="204" t="s">
        <v>329</v>
      </c>
      <c r="D9" s="204" t="s">
        <v>176</v>
      </c>
      <c r="E9" s="202" t="s">
        <v>183</v>
      </c>
      <c r="F9" s="131">
        <v>38936</v>
      </c>
      <c r="G9" s="202" t="s">
        <v>5</v>
      </c>
      <c r="H9" s="220">
        <v>9</v>
      </c>
      <c r="I9" s="202" t="s">
        <v>679</v>
      </c>
      <c r="J9" s="130">
        <v>10</v>
      </c>
      <c r="K9" s="130">
        <v>10</v>
      </c>
      <c r="L9" s="130">
        <v>10</v>
      </c>
      <c r="M9" s="130">
        <v>3</v>
      </c>
      <c r="N9" s="130">
        <v>10</v>
      </c>
      <c r="O9" s="130">
        <f>SUM(J9:N9)</f>
        <v>43</v>
      </c>
      <c r="P9" s="130">
        <f>O9/50*100</f>
        <v>86</v>
      </c>
      <c r="Q9" s="202" t="s">
        <v>6</v>
      </c>
      <c r="R9" s="17"/>
    </row>
    <row r="10" spans="1:18" s="10" customFormat="1">
      <c r="A10" s="219">
        <v>2</v>
      </c>
      <c r="B10" s="204" t="s">
        <v>366</v>
      </c>
      <c r="C10" s="204" t="s">
        <v>327</v>
      </c>
      <c r="D10" s="204" t="s">
        <v>293</v>
      </c>
      <c r="E10" s="202" t="s">
        <v>183</v>
      </c>
      <c r="F10" s="131">
        <v>39101</v>
      </c>
      <c r="G10" s="204" t="s">
        <v>5</v>
      </c>
      <c r="H10" s="221">
        <v>9</v>
      </c>
      <c r="I10" s="202" t="s">
        <v>680</v>
      </c>
      <c r="J10" s="130">
        <v>10</v>
      </c>
      <c r="K10" s="130">
        <v>10</v>
      </c>
      <c r="L10" s="130">
        <v>10</v>
      </c>
      <c r="M10" s="130">
        <v>0</v>
      </c>
      <c r="N10" s="130">
        <v>10</v>
      </c>
      <c r="O10" s="130">
        <f>SUM(J10:N10)</f>
        <v>40</v>
      </c>
      <c r="P10" s="130">
        <f>O10/50*100</f>
        <v>80</v>
      </c>
      <c r="Q10" s="202" t="s">
        <v>6</v>
      </c>
      <c r="R10" s="17"/>
    </row>
    <row r="11" spans="1:18" s="10" customFormat="1" ht="19.5" customHeight="1">
      <c r="A11" s="219">
        <v>3</v>
      </c>
      <c r="B11" s="204" t="s">
        <v>368</v>
      </c>
      <c r="C11" s="204" t="s">
        <v>116</v>
      </c>
      <c r="D11" s="204" t="s">
        <v>295</v>
      </c>
      <c r="E11" s="202" t="s">
        <v>182</v>
      </c>
      <c r="F11" s="131">
        <v>38852</v>
      </c>
      <c r="G11" s="202" t="s">
        <v>5</v>
      </c>
      <c r="H11" s="130">
        <v>9</v>
      </c>
      <c r="I11" s="202" t="s">
        <v>680</v>
      </c>
      <c r="J11" s="130">
        <v>10</v>
      </c>
      <c r="K11" s="130">
        <v>8</v>
      </c>
      <c r="L11" s="130">
        <v>10</v>
      </c>
      <c r="M11" s="130">
        <v>3</v>
      </c>
      <c r="N11" s="130">
        <v>8</v>
      </c>
      <c r="O11" s="130">
        <f>SUM(J11:N11)</f>
        <v>39</v>
      </c>
      <c r="P11" s="130">
        <f>O11/50*100</f>
        <v>78</v>
      </c>
      <c r="Q11" s="202" t="s">
        <v>6</v>
      </c>
      <c r="R11" s="17"/>
    </row>
    <row r="12" spans="1:18" s="10" customFormat="1" ht="19.5" customHeight="1">
      <c r="A12" s="219">
        <v>4</v>
      </c>
      <c r="B12" s="204" t="s">
        <v>369</v>
      </c>
      <c r="C12" s="204" t="s">
        <v>72</v>
      </c>
      <c r="D12" s="204" t="s">
        <v>296</v>
      </c>
      <c r="E12" s="202" t="s">
        <v>182</v>
      </c>
      <c r="F12" s="131">
        <v>38744</v>
      </c>
      <c r="G12" s="202" t="s">
        <v>5</v>
      </c>
      <c r="H12" s="221">
        <v>9</v>
      </c>
      <c r="I12" s="202" t="s">
        <v>680</v>
      </c>
      <c r="J12" s="130">
        <v>10</v>
      </c>
      <c r="K12" s="130">
        <v>10</v>
      </c>
      <c r="L12" s="130">
        <v>2</v>
      </c>
      <c r="M12" s="130">
        <v>5</v>
      </c>
      <c r="N12" s="130">
        <v>10</v>
      </c>
      <c r="O12" s="130">
        <f>SUM(J12:N12)</f>
        <v>37</v>
      </c>
      <c r="P12" s="130">
        <f>O12/50*100</f>
        <v>74</v>
      </c>
      <c r="Q12" s="202" t="s">
        <v>6</v>
      </c>
      <c r="R12" s="17"/>
    </row>
    <row r="13" spans="1:18" s="10" customFormat="1" ht="31.5" customHeight="1">
      <c r="A13" s="219">
        <v>5</v>
      </c>
      <c r="B13" s="283" t="s">
        <v>390</v>
      </c>
      <c r="C13" s="283" t="s">
        <v>347</v>
      </c>
      <c r="D13" s="283" t="s">
        <v>441</v>
      </c>
      <c r="E13" s="280" t="s">
        <v>182</v>
      </c>
      <c r="F13" s="281">
        <v>38977</v>
      </c>
      <c r="G13" s="280" t="s">
        <v>58</v>
      </c>
      <c r="H13" s="282">
        <v>9</v>
      </c>
      <c r="I13" s="280" t="s">
        <v>680</v>
      </c>
      <c r="J13" s="282">
        <v>10</v>
      </c>
      <c r="K13" s="282">
        <v>0</v>
      </c>
      <c r="L13" s="282">
        <v>10</v>
      </c>
      <c r="M13" s="282">
        <v>7</v>
      </c>
      <c r="N13" s="282">
        <v>10</v>
      </c>
      <c r="O13" s="282">
        <f>SUM(J13:N13)</f>
        <v>37</v>
      </c>
      <c r="P13" s="282">
        <f>O13/50*100</f>
        <v>74</v>
      </c>
      <c r="Q13" s="280" t="s">
        <v>34</v>
      </c>
      <c r="R13" s="17"/>
    </row>
    <row r="14" spans="1:18" s="10" customFormat="1" ht="20.25" customHeight="1">
      <c r="A14" s="219">
        <v>6</v>
      </c>
      <c r="B14" s="283" t="s">
        <v>255</v>
      </c>
      <c r="C14" s="283" t="s">
        <v>326</v>
      </c>
      <c r="D14" s="283" t="s">
        <v>292</v>
      </c>
      <c r="E14" s="280" t="s">
        <v>183</v>
      </c>
      <c r="F14" s="281">
        <v>39169</v>
      </c>
      <c r="G14" s="280" t="s">
        <v>5</v>
      </c>
      <c r="H14" s="282">
        <v>9</v>
      </c>
      <c r="I14" s="280" t="s">
        <v>680</v>
      </c>
      <c r="J14" s="282">
        <v>5</v>
      </c>
      <c r="K14" s="282">
        <v>10</v>
      </c>
      <c r="L14" s="282">
        <v>10</v>
      </c>
      <c r="M14" s="282">
        <v>3</v>
      </c>
      <c r="N14" s="282">
        <v>8</v>
      </c>
      <c r="O14" s="282">
        <f>SUM(J14:N14)</f>
        <v>36</v>
      </c>
      <c r="P14" s="282">
        <f>O14/50*100</f>
        <v>72</v>
      </c>
      <c r="Q14" s="280" t="s">
        <v>6</v>
      </c>
      <c r="R14" s="17"/>
    </row>
    <row r="15" spans="1:18" s="10" customFormat="1" ht="18.75" customHeight="1">
      <c r="A15" s="219">
        <v>7</v>
      </c>
      <c r="B15" s="222" t="s">
        <v>413</v>
      </c>
      <c r="C15" s="222" t="s">
        <v>365</v>
      </c>
      <c r="D15" s="222" t="s">
        <v>325</v>
      </c>
      <c r="E15" s="223" t="s">
        <v>182</v>
      </c>
      <c r="F15" s="224">
        <v>38948</v>
      </c>
      <c r="G15" s="225" t="s">
        <v>5</v>
      </c>
      <c r="H15" s="205">
        <v>9</v>
      </c>
      <c r="I15" s="202" t="s">
        <v>680</v>
      </c>
      <c r="J15" s="226">
        <v>6</v>
      </c>
      <c r="K15" s="226">
        <v>10</v>
      </c>
      <c r="L15" s="226">
        <v>0</v>
      </c>
      <c r="M15" s="226">
        <v>7</v>
      </c>
      <c r="N15" s="226">
        <v>10</v>
      </c>
      <c r="O15" s="130">
        <f>SUM(J15:N15)</f>
        <v>33</v>
      </c>
      <c r="P15" s="130">
        <f>O15/50*100</f>
        <v>66</v>
      </c>
      <c r="Q15" s="227" t="s">
        <v>6</v>
      </c>
      <c r="R15" s="17"/>
    </row>
    <row r="16" spans="1:18" s="10" customFormat="1" ht="20.25" customHeight="1">
      <c r="A16" s="219">
        <v>8</v>
      </c>
      <c r="B16" s="204" t="s">
        <v>374</v>
      </c>
      <c r="C16" s="204" t="s">
        <v>104</v>
      </c>
      <c r="D16" s="204" t="s">
        <v>246</v>
      </c>
      <c r="E16" s="202" t="s">
        <v>183</v>
      </c>
      <c r="F16" s="131">
        <v>39144</v>
      </c>
      <c r="G16" s="202" t="s">
        <v>5</v>
      </c>
      <c r="H16" s="130">
        <v>9</v>
      </c>
      <c r="I16" s="202" t="s">
        <v>680</v>
      </c>
      <c r="J16" s="130">
        <v>2</v>
      </c>
      <c r="K16" s="130">
        <v>10</v>
      </c>
      <c r="L16" s="130">
        <v>0</v>
      </c>
      <c r="M16" s="130">
        <v>10</v>
      </c>
      <c r="N16" s="130">
        <v>5</v>
      </c>
      <c r="O16" s="130">
        <f>SUM(J16:N16)</f>
        <v>27</v>
      </c>
      <c r="P16" s="130">
        <f>O16/50*100</f>
        <v>54</v>
      </c>
      <c r="Q16" s="202" t="s">
        <v>6</v>
      </c>
      <c r="R16" s="17"/>
    </row>
    <row r="17" spans="1:18" s="10" customFormat="1" ht="16.5" customHeight="1">
      <c r="A17" s="219">
        <v>9</v>
      </c>
      <c r="B17" s="204" t="s">
        <v>367</v>
      </c>
      <c r="C17" s="204" t="s">
        <v>328</v>
      </c>
      <c r="D17" s="204" t="s">
        <v>294</v>
      </c>
      <c r="E17" s="202" t="s">
        <v>183</v>
      </c>
      <c r="F17" s="228" t="s">
        <v>21</v>
      </c>
      <c r="G17" s="225" t="s">
        <v>56</v>
      </c>
      <c r="H17" s="220">
        <v>9</v>
      </c>
      <c r="I17" s="202" t="s">
        <v>680</v>
      </c>
      <c r="J17" s="130">
        <v>10</v>
      </c>
      <c r="K17" s="130">
        <v>2</v>
      </c>
      <c r="L17" s="130">
        <v>3</v>
      </c>
      <c r="M17" s="130">
        <v>1</v>
      </c>
      <c r="N17" s="130">
        <v>10</v>
      </c>
      <c r="O17" s="130">
        <f>SUM(J17:N17)</f>
        <v>26</v>
      </c>
      <c r="P17" s="130">
        <f>O17/50*100</f>
        <v>52</v>
      </c>
      <c r="Q17" s="202" t="s">
        <v>11</v>
      </c>
      <c r="R17" s="17"/>
    </row>
    <row r="18" spans="1:18" s="10" customFormat="1" ht="20.25" customHeight="1">
      <c r="A18" s="219">
        <v>10</v>
      </c>
      <c r="B18" s="204" t="s">
        <v>371</v>
      </c>
      <c r="C18" s="204" t="s">
        <v>330</v>
      </c>
      <c r="D18" s="204" t="s">
        <v>172</v>
      </c>
      <c r="E18" s="202" t="s">
        <v>183</v>
      </c>
      <c r="F18" s="131">
        <v>38769</v>
      </c>
      <c r="G18" s="202" t="s">
        <v>5</v>
      </c>
      <c r="H18" s="130">
        <v>9</v>
      </c>
      <c r="I18" s="202" t="s">
        <v>680</v>
      </c>
      <c r="J18" s="130">
        <v>10</v>
      </c>
      <c r="K18" s="130">
        <v>10</v>
      </c>
      <c r="L18" s="130">
        <v>0</v>
      </c>
      <c r="M18" s="130">
        <v>0</v>
      </c>
      <c r="N18" s="130">
        <v>5</v>
      </c>
      <c r="O18" s="130">
        <f>SUM(J18:N18)</f>
        <v>25</v>
      </c>
      <c r="P18" s="130">
        <f>O18/50*100</f>
        <v>50</v>
      </c>
      <c r="Q18" s="202" t="s">
        <v>6</v>
      </c>
      <c r="R18" s="17"/>
    </row>
    <row r="19" spans="1:18" s="10" customFormat="1">
      <c r="A19" s="219">
        <v>11</v>
      </c>
      <c r="B19" s="204" t="s">
        <v>372</v>
      </c>
      <c r="C19" s="204" t="s">
        <v>331</v>
      </c>
      <c r="D19" s="204" t="s">
        <v>297</v>
      </c>
      <c r="E19" s="202" t="s">
        <v>182</v>
      </c>
      <c r="F19" s="131">
        <v>38875</v>
      </c>
      <c r="G19" s="202" t="s">
        <v>5</v>
      </c>
      <c r="H19" s="130">
        <v>9</v>
      </c>
      <c r="I19" s="202" t="s">
        <v>680</v>
      </c>
      <c r="J19" s="130">
        <v>7</v>
      </c>
      <c r="K19" s="130">
        <v>10</v>
      </c>
      <c r="L19" s="130">
        <v>0</v>
      </c>
      <c r="M19" s="130">
        <v>0</v>
      </c>
      <c r="N19" s="130">
        <v>8</v>
      </c>
      <c r="O19" s="130">
        <f>SUM(J19:N19)</f>
        <v>25</v>
      </c>
      <c r="P19" s="130">
        <f>O19/50*100</f>
        <v>50</v>
      </c>
      <c r="Q19" s="202" t="s">
        <v>6</v>
      </c>
      <c r="R19" s="17"/>
    </row>
    <row r="20" spans="1:18" s="10" customFormat="1" ht="18" customHeight="1">
      <c r="A20" s="219">
        <v>12</v>
      </c>
      <c r="B20" s="65" t="s">
        <v>384</v>
      </c>
      <c r="C20" s="65" t="s">
        <v>97</v>
      </c>
      <c r="D20" s="65" t="s">
        <v>305</v>
      </c>
      <c r="E20" s="66" t="s">
        <v>183</v>
      </c>
      <c r="F20" s="31">
        <v>38758</v>
      </c>
      <c r="G20" s="66" t="s">
        <v>59</v>
      </c>
      <c r="H20" s="69">
        <v>9</v>
      </c>
      <c r="I20" s="66"/>
      <c r="J20" s="47">
        <v>10</v>
      </c>
      <c r="K20" s="47">
        <v>10</v>
      </c>
      <c r="L20" s="47">
        <v>3</v>
      </c>
      <c r="M20" s="47">
        <v>0</v>
      </c>
      <c r="N20" s="47">
        <v>0</v>
      </c>
      <c r="O20" s="47">
        <f>SUM(J20:N20)</f>
        <v>23</v>
      </c>
      <c r="P20" s="47">
        <f>O20/50*100</f>
        <v>46</v>
      </c>
      <c r="Q20" s="66" t="s">
        <v>46</v>
      </c>
      <c r="R20" s="17"/>
    </row>
    <row r="21" spans="1:18" s="10" customFormat="1" ht="15" customHeight="1">
      <c r="A21" s="219">
        <v>13</v>
      </c>
      <c r="B21" s="65" t="s">
        <v>401</v>
      </c>
      <c r="C21" s="65" t="s">
        <v>359</v>
      </c>
      <c r="D21" s="65" t="s">
        <v>318</v>
      </c>
      <c r="E21" s="66" t="s">
        <v>182</v>
      </c>
      <c r="F21" s="31">
        <v>39122</v>
      </c>
      <c r="G21" s="66" t="s">
        <v>5</v>
      </c>
      <c r="H21" s="87">
        <v>9</v>
      </c>
      <c r="I21" s="66"/>
      <c r="J21" s="27">
        <v>10</v>
      </c>
      <c r="K21" s="27">
        <v>0</v>
      </c>
      <c r="L21" s="27">
        <v>0</v>
      </c>
      <c r="M21" s="27">
        <v>0</v>
      </c>
      <c r="N21" s="27">
        <v>10</v>
      </c>
      <c r="O21" s="47">
        <f>SUM(J21:N21)</f>
        <v>20</v>
      </c>
      <c r="P21" s="47">
        <f>O21/50*100</f>
        <v>40</v>
      </c>
      <c r="Q21" s="66" t="s">
        <v>6</v>
      </c>
      <c r="R21" s="17"/>
    </row>
    <row r="22" spans="1:18" s="10" customFormat="1" ht="20.25" customHeight="1">
      <c r="A22" s="219">
        <v>14</v>
      </c>
      <c r="B22" s="70" t="s">
        <v>403</v>
      </c>
      <c r="C22" s="76" t="s">
        <v>220</v>
      </c>
      <c r="D22" s="70" t="s">
        <v>319</v>
      </c>
      <c r="E22" s="64" t="s">
        <v>183</v>
      </c>
      <c r="F22" s="77">
        <v>38931</v>
      </c>
      <c r="G22" s="66" t="s">
        <v>64</v>
      </c>
      <c r="H22" s="88">
        <v>9</v>
      </c>
      <c r="I22" s="75"/>
      <c r="J22" s="47">
        <v>0</v>
      </c>
      <c r="K22" s="47">
        <v>10</v>
      </c>
      <c r="L22" s="47">
        <v>0</v>
      </c>
      <c r="M22" s="47">
        <v>0</v>
      </c>
      <c r="N22" s="47">
        <v>9</v>
      </c>
      <c r="O22" s="47">
        <f>SUM(J22:N22)</f>
        <v>19</v>
      </c>
      <c r="P22" s="47">
        <f>O22/50*100</f>
        <v>38</v>
      </c>
      <c r="Q22" s="70" t="s">
        <v>36</v>
      </c>
      <c r="R22" s="17"/>
    </row>
    <row r="23" spans="1:18" s="10" customFormat="1" ht="19.5" customHeight="1">
      <c r="A23" s="219">
        <v>15</v>
      </c>
      <c r="B23" s="66" t="s">
        <v>376</v>
      </c>
      <c r="C23" s="66" t="s">
        <v>334</v>
      </c>
      <c r="D23" s="66" t="s">
        <v>299</v>
      </c>
      <c r="E23" s="66" t="s">
        <v>182</v>
      </c>
      <c r="F23" s="31">
        <v>39076</v>
      </c>
      <c r="G23" s="65" t="s">
        <v>5</v>
      </c>
      <c r="H23" s="47">
        <v>9</v>
      </c>
      <c r="I23" s="66"/>
      <c r="J23" s="47">
        <v>6</v>
      </c>
      <c r="K23" s="47">
        <v>10</v>
      </c>
      <c r="L23" s="47">
        <v>0</v>
      </c>
      <c r="M23" s="47">
        <v>3</v>
      </c>
      <c r="N23" s="47">
        <v>0</v>
      </c>
      <c r="O23" s="47">
        <f>SUM(J23:N23)</f>
        <v>19</v>
      </c>
      <c r="P23" s="47">
        <f>O23/50*100</f>
        <v>38</v>
      </c>
      <c r="Q23" s="66" t="s">
        <v>6</v>
      </c>
      <c r="R23" s="17"/>
    </row>
    <row r="24" spans="1:18" s="10" customFormat="1">
      <c r="A24" s="219">
        <v>16</v>
      </c>
      <c r="B24" s="280" t="s">
        <v>375</v>
      </c>
      <c r="C24" s="280" t="s">
        <v>114</v>
      </c>
      <c r="D24" s="280" t="s">
        <v>160</v>
      </c>
      <c r="E24" s="280" t="s">
        <v>183</v>
      </c>
      <c r="F24" s="281">
        <v>38904</v>
      </c>
      <c r="G24" s="280" t="s">
        <v>5</v>
      </c>
      <c r="H24" s="282">
        <v>9</v>
      </c>
      <c r="I24" s="280"/>
      <c r="J24" s="282">
        <v>0</v>
      </c>
      <c r="K24" s="282">
        <v>10</v>
      </c>
      <c r="L24" s="282">
        <v>0</v>
      </c>
      <c r="M24" s="282">
        <v>2</v>
      </c>
      <c r="N24" s="282">
        <v>6</v>
      </c>
      <c r="O24" s="282">
        <f>SUM(J24:N24)</f>
        <v>18</v>
      </c>
      <c r="P24" s="282">
        <f>O24/50*100</f>
        <v>36</v>
      </c>
      <c r="Q24" s="280" t="s">
        <v>6</v>
      </c>
      <c r="R24" s="17"/>
    </row>
    <row r="25" spans="1:18" s="13" customFormat="1" ht="21.75" customHeight="1">
      <c r="A25" s="219">
        <v>17</v>
      </c>
      <c r="B25" s="64" t="s">
        <v>385</v>
      </c>
      <c r="C25" s="64" t="s">
        <v>341</v>
      </c>
      <c r="D25" s="64" t="s">
        <v>227</v>
      </c>
      <c r="E25" s="66" t="s">
        <v>183</v>
      </c>
      <c r="F25" s="35">
        <v>38972</v>
      </c>
      <c r="G25" s="66" t="s">
        <v>61</v>
      </c>
      <c r="H25" s="88">
        <v>9</v>
      </c>
      <c r="I25" s="66"/>
      <c r="J25" s="47">
        <v>0</v>
      </c>
      <c r="K25" s="47">
        <v>0</v>
      </c>
      <c r="L25" s="47">
        <v>0</v>
      </c>
      <c r="M25" s="47">
        <v>8</v>
      </c>
      <c r="N25" s="47">
        <v>8</v>
      </c>
      <c r="O25" s="47">
        <f>SUM(J25:N25)</f>
        <v>16</v>
      </c>
      <c r="P25" s="47">
        <f>O25/50*100</f>
        <v>32</v>
      </c>
      <c r="Q25" s="66" t="s">
        <v>41</v>
      </c>
      <c r="R25" s="17"/>
    </row>
    <row r="26" spans="1:18" s="10" customFormat="1">
      <c r="A26" s="219">
        <v>18</v>
      </c>
      <c r="B26" s="66" t="s">
        <v>373</v>
      </c>
      <c r="C26" s="66" t="s">
        <v>332</v>
      </c>
      <c r="D26" s="66" t="s">
        <v>259</v>
      </c>
      <c r="E26" s="66" t="s">
        <v>183</v>
      </c>
      <c r="F26" s="31">
        <v>39191</v>
      </c>
      <c r="G26" s="66" t="s">
        <v>5</v>
      </c>
      <c r="H26" s="87">
        <v>9</v>
      </c>
      <c r="I26" s="66"/>
      <c r="J26" s="47">
        <v>10</v>
      </c>
      <c r="K26" s="47">
        <v>0</v>
      </c>
      <c r="L26" s="47">
        <v>0</v>
      </c>
      <c r="M26" s="47">
        <v>1</v>
      </c>
      <c r="N26" s="47">
        <v>5</v>
      </c>
      <c r="O26" s="47">
        <f>SUM(J26:N26)</f>
        <v>16</v>
      </c>
      <c r="P26" s="47">
        <f>O26/50*100</f>
        <v>32</v>
      </c>
      <c r="Q26" s="66" t="s">
        <v>6</v>
      </c>
      <c r="R26" s="17"/>
    </row>
    <row r="27" spans="1:18" s="10" customFormat="1">
      <c r="A27" s="219">
        <v>19</v>
      </c>
      <c r="B27" s="64" t="s">
        <v>402</v>
      </c>
      <c r="C27" s="64" t="s">
        <v>360</v>
      </c>
      <c r="D27" s="64" t="s">
        <v>248</v>
      </c>
      <c r="E27" s="66" t="s">
        <v>182</v>
      </c>
      <c r="F27" s="35">
        <v>39344</v>
      </c>
      <c r="G27" s="65" t="s">
        <v>68</v>
      </c>
      <c r="H27" s="88">
        <v>9</v>
      </c>
      <c r="I27" s="66"/>
      <c r="J27" s="47">
        <v>0</v>
      </c>
      <c r="K27" s="47">
        <v>2</v>
      </c>
      <c r="L27" s="47">
        <v>0</v>
      </c>
      <c r="M27" s="47">
        <v>3</v>
      </c>
      <c r="N27" s="47">
        <v>6</v>
      </c>
      <c r="O27" s="47">
        <f>SUM(J27:N27)</f>
        <v>11</v>
      </c>
      <c r="P27" s="47">
        <f>O27/50*100</f>
        <v>22</v>
      </c>
      <c r="Q27" s="66" t="s">
        <v>7</v>
      </c>
      <c r="R27" s="17"/>
    </row>
    <row r="28" spans="1:18" s="10" customFormat="1" ht="18" customHeight="1">
      <c r="A28" s="219">
        <v>20</v>
      </c>
      <c r="B28" s="64" t="s">
        <v>408</v>
      </c>
      <c r="C28" s="64" t="s">
        <v>104</v>
      </c>
      <c r="D28" s="64" t="s">
        <v>159</v>
      </c>
      <c r="E28" s="66" t="s">
        <v>183</v>
      </c>
      <c r="F28" s="35">
        <v>38973</v>
      </c>
      <c r="G28" s="66" t="s">
        <v>68</v>
      </c>
      <c r="H28" s="47">
        <v>9</v>
      </c>
      <c r="I28" s="66"/>
      <c r="J28" s="47">
        <v>0</v>
      </c>
      <c r="K28" s="47">
        <v>10</v>
      </c>
      <c r="L28" s="47">
        <v>0</v>
      </c>
      <c r="M28" s="47">
        <v>0</v>
      </c>
      <c r="N28" s="47">
        <v>0</v>
      </c>
      <c r="O28" s="47">
        <f>SUM(J28:N28)</f>
        <v>10</v>
      </c>
      <c r="P28" s="47">
        <f>O28/50*100</f>
        <v>20</v>
      </c>
      <c r="Q28" s="66" t="s">
        <v>7</v>
      </c>
      <c r="R28" s="17"/>
    </row>
    <row r="29" spans="1:18" s="10" customFormat="1" ht="30.75" customHeight="1">
      <c r="A29" s="219">
        <v>21</v>
      </c>
      <c r="B29" s="64" t="s">
        <v>140</v>
      </c>
      <c r="C29" s="64" t="s">
        <v>103</v>
      </c>
      <c r="D29" s="64" t="s">
        <v>161</v>
      </c>
      <c r="E29" s="66" t="s">
        <v>183</v>
      </c>
      <c r="F29" s="35">
        <v>38964</v>
      </c>
      <c r="G29" s="66" t="s">
        <v>67</v>
      </c>
      <c r="H29" s="87">
        <v>9</v>
      </c>
      <c r="I29" s="66"/>
      <c r="J29" s="47">
        <v>2</v>
      </c>
      <c r="K29" s="47">
        <v>2</v>
      </c>
      <c r="L29" s="47">
        <v>1</v>
      </c>
      <c r="M29" s="47">
        <v>0</v>
      </c>
      <c r="N29" s="47">
        <v>2</v>
      </c>
      <c r="O29" s="47">
        <f>SUM(J29:N29)</f>
        <v>7</v>
      </c>
      <c r="P29" s="47">
        <f>O29/50*100</f>
        <v>14.000000000000002</v>
      </c>
      <c r="Q29" s="66" t="s">
        <v>35</v>
      </c>
      <c r="R29" s="17"/>
    </row>
    <row r="30" spans="1:18" s="10" customFormat="1">
      <c r="A30" s="219">
        <v>22</v>
      </c>
      <c r="B30" s="66" t="s">
        <v>380</v>
      </c>
      <c r="C30" s="66" t="s">
        <v>337</v>
      </c>
      <c r="D30" s="66" t="s">
        <v>302</v>
      </c>
      <c r="E30" s="66" t="s">
        <v>183</v>
      </c>
      <c r="F30" s="31">
        <v>39098</v>
      </c>
      <c r="G30" s="65" t="s">
        <v>5</v>
      </c>
      <c r="H30" s="88">
        <v>9</v>
      </c>
      <c r="I30" s="66"/>
      <c r="J30" s="47">
        <v>1</v>
      </c>
      <c r="K30" s="47">
        <v>0</v>
      </c>
      <c r="L30" s="47">
        <v>0</v>
      </c>
      <c r="M30" s="47">
        <v>0</v>
      </c>
      <c r="N30" s="47">
        <v>5</v>
      </c>
      <c r="O30" s="47">
        <f>SUM(J30:N30)</f>
        <v>6</v>
      </c>
      <c r="P30" s="47">
        <f>O30/50*100</f>
        <v>12</v>
      </c>
      <c r="Q30" s="66" t="s">
        <v>6</v>
      </c>
      <c r="R30" s="17"/>
    </row>
    <row r="31" spans="1:18" s="10" customFormat="1">
      <c r="A31" s="219">
        <v>23</v>
      </c>
      <c r="B31" s="66" t="s">
        <v>379</v>
      </c>
      <c r="C31" s="66" t="s">
        <v>336</v>
      </c>
      <c r="D31" s="66" t="s">
        <v>301</v>
      </c>
      <c r="E31" s="66" t="s">
        <v>183</v>
      </c>
      <c r="F31" s="31">
        <v>39070</v>
      </c>
      <c r="G31" s="65" t="s">
        <v>59</v>
      </c>
      <c r="H31" s="87">
        <v>9</v>
      </c>
      <c r="I31" s="66"/>
      <c r="J31" s="47">
        <v>2</v>
      </c>
      <c r="K31" s="47">
        <v>0</v>
      </c>
      <c r="L31" s="47">
        <v>0</v>
      </c>
      <c r="M31" s="47">
        <v>3</v>
      </c>
      <c r="N31" s="47">
        <v>0</v>
      </c>
      <c r="O31" s="47">
        <f>SUM(J31:N31)</f>
        <v>5</v>
      </c>
      <c r="P31" s="47">
        <f>O31/50*100</f>
        <v>10</v>
      </c>
      <c r="Q31" s="66" t="s">
        <v>46</v>
      </c>
      <c r="R31" s="17"/>
    </row>
    <row r="32" spans="1:18" s="10" customFormat="1" ht="19.5" customHeight="1">
      <c r="A32" s="219">
        <v>24</v>
      </c>
      <c r="B32" s="64" t="s">
        <v>276</v>
      </c>
      <c r="C32" s="64" t="s">
        <v>350</v>
      </c>
      <c r="D32" s="64" t="s">
        <v>175</v>
      </c>
      <c r="E32" s="66" t="s">
        <v>183</v>
      </c>
      <c r="F32" s="35">
        <v>39100</v>
      </c>
      <c r="G32" s="66" t="s">
        <v>67</v>
      </c>
      <c r="H32" s="47">
        <v>9</v>
      </c>
      <c r="I32" s="66"/>
      <c r="J32" s="47">
        <v>2</v>
      </c>
      <c r="K32" s="47">
        <v>2</v>
      </c>
      <c r="L32" s="47">
        <v>0</v>
      </c>
      <c r="M32" s="47">
        <v>0</v>
      </c>
      <c r="N32" s="47">
        <v>0</v>
      </c>
      <c r="O32" s="47">
        <f>SUM(J32:N32)</f>
        <v>4</v>
      </c>
      <c r="P32" s="47">
        <f>O32/50*100</f>
        <v>8</v>
      </c>
      <c r="Q32" s="66" t="s">
        <v>35</v>
      </c>
      <c r="R32" s="17"/>
    </row>
    <row r="33" spans="1:18" s="10" customFormat="1">
      <c r="A33" s="219">
        <v>25</v>
      </c>
      <c r="B33" s="66" t="s">
        <v>388</v>
      </c>
      <c r="C33" s="66" t="s">
        <v>345</v>
      </c>
      <c r="D33" s="66" t="s">
        <v>230</v>
      </c>
      <c r="E33" s="79" t="s">
        <v>183</v>
      </c>
      <c r="F33" s="31">
        <v>38768</v>
      </c>
      <c r="G33" s="65" t="s">
        <v>64</v>
      </c>
      <c r="H33" s="69">
        <v>9</v>
      </c>
      <c r="I33" s="66"/>
      <c r="J33" s="47">
        <v>0</v>
      </c>
      <c r="K33" s="47">
        <v>0</v>
      </c>
      <c r="L33" s="47">
        <v>0</v>
      </c>
      <c r="M33" s="47">
        <v>3</v>
      </c>
      <c r="N33" s="47">
        <v>0</v>
      </c>
      <c r="O33" s="47">
        <f>SUM(J33:N33)</f>
        <v>3</v>
      </c>
      <c r="P33" s="47">
        <f>O33/50*100</f>
        <v>6</v>
      </c>
      <c r="Q33" s="66" t="s">
        <v>36</v>
      </c>
      <c r="R33" s="17"/>
    </row>
    <row r="34" spans="1:18" s="10" customFormat="1" ht="32.25" customHeight="1">
      <c r="A34" s="219">
        <v>26</v>
      </c>
      <c r="B34" s="66" t="s">
        <v>381</v>
      </c>
      <c r="C34" s="66" t="s">
        <v>338</v>
      </c>
      <c r="D34" s="66" t="s">
        <v>175</v>
      </c>
      <c r="E34" s="66" t="s">
        <v>183</v>
      </c>
      <c r="F34" s="66" t="s">
        <v>22</v>
      </c>
      <c r="G34" s="68" t="s">
        <v>56</v>
      </c>
      <c r="H34" s="47">
        <v>9</v>
      </c>
      <c r="I34" s="66"/>
      <c r="J34" s="47">
        <v>2</v>
      </c>
      <c r="K34" s="47">
        <v>0</v>
      </c>
      <c r="L34" s="47">
        <v>0</v>
      </c>
      <c r="M34" s="47">
        <v>0</v>
      </c>
      <c r="N34" s="47">
        <v>0</v>
      </c>
      <c r="O34" s="47">
        <f>SUM(J34:N34)</f>
        <v>2</v>
      </c>
      <c r="P34" s="47">
        <f>O34/50*100</f>
        <v>4</v>
      </c>
      <c r="Q34" s="66" t="s">
        <v>11</v>
      </c>
      <c r="R34" s="17"/>
    </row>
    <row r="35" spans="1:18" s="10" customFormat="1" ht="29.25" customHeight="1">
      <c r="A35" s="219">
        <v>27</v>
      </c>
      <c r="B35" s="64" t="s">
        <v>122</v>
      </c>
      <c r="C35" s="64" t="s">
        <v>333</v>
      </c>
      <c r="D35" s="64" t="s">
        <v>298</v>
      </c>
      <c r="E35" s="66" t="s">
        <v>183</v>
      </c>
      <c r="F35" s="35">
        <v>38865</v>
      </c>
      <c r="G35" s="66" t="s">
        <v>55</v>
      </c>
      <c r="H35" s="87">
        <v>9</v>
      </c>
      <c r="I35" s="66"/>
      <c r="J35" s="47">
        <v>0</v>
      </c>
      <c r="K35" s="47">
        <v>2</v>
      </c>
      <c r="L35" s="47">
        <v>0</v>
      </c>
      <c r="M35" s="47">
        <v>0</v>
      </c>
      <c r="N35" s="47">
        <v>0</v>
      </c>
      <c r="O35" s="47">
        <f>SUM(J35:N35)</f>
        <v>2</v>
      </c>
      <c r="P35" s="47">
        <f>O35/50*100</f>
        <v>4</v>
      </c>
      <c r="Q35" s="66" t="s">
        <v>52</v>
      </c>
      <c r="R35" s="17"/>
    </row>
    <row r="36" spans="1:18" s="10" customFormat="1">
      <c r="A36" s="219">
        <v>28</v>
      </c>
      <c r="B36" s="66" t="s">
        <v>255</v>
      </c>
      <c r="C36" s="66" t="s">
        <v>205</v>
      </c>
      <c r="D36" s="66" t="s">
        <v>306</v>
      </c>
      <c r="E36" s="66" t="s">
        <v>183</v>
      </c>
      <c r="F36" s="31">
        <v>38868</v>
      </c>
      <c r="G36" s="66" t="s">
        <v>59</v>
      </c>
      <c r="H36" s="88">
        <v>9</v>
      </c>
      <c r="I36" s="66"/>
      <c r="J36" s="218">
        <v>0</v>
      </c>
      <c r="K36" s="218">
        <v>2</v>
      </c>
      <c r="L36" s="218">
        <v>0</v>
      </c>
      <c r="M36" s="218">
        <v>0</v>
      </c>
      <c r="N36" s="218">
        <v>0</v>
      </c>
      <c r="O36" s="47">
        <f>SUM(J36:N36)</f>
        <v>2</v>
      </c>
      <c r="P36" s="47">
        <f>O36/50*100</f>
        <v>4</v>
      </c>
      <c r="Q36" s="66" t="s">
        <v>46</v>
      </c>
      <c r="R36" s="17"/>
    </row>
    <row r="37" spans="1:18" s="10" customFormat="1">
      <c r="A37" s="219">
        <v>29</v>
      </c>
      <c r="B37" s="214" t="s">
        <v>378</v>
      </c>
      <c r="C37" s="214" t="s">
        <v>335</v>
      </c>
      <c r="D37" s="214" t="s">
        <v>250</v>
      </c>
      <c r="E37" s="66" t="s">
        <v>183</v>
      </c>
      <c r="F37" s="216">
        <v>38993</v>
      </c>
      <c r="G37" s="72" t="s">
        <v>663</v>
      </c>
      <c r="H37" s="47">
        <v>9</v>
      </c>
      <c r="I37" s="217"/>
      <c r="J37" s="47">
        <v>2</v>
      </c>
      <c r="K37" s="47">
        <v>0</v>
      </c>
      <c r="L37" s="47">
        <v>0</v>
      </c>
      <c r="M37" s="47">
        <v>0</v>
      </c>
      <c r="N37" s="47">
        <v>0</v>
      </c>
      <c r="O37" s="47">
        <f>SUM(J37:N37)</f>
        <v>2</v>
      </c>
      <c r="P37" s="47">
        <f>O37/50*100</f>
        <v>4</v>
      </c>
      <c r="Q37" s="217" t="s">
        <v>37</v>
      </c>
      <c r="R37" s="17"/>
    </row>
    <row r="38" spans="1:18" s="10" customFormat="1" ht="18.75" customHeight="1">
      <c r="A38" s="219">
        <v>30</v>
      </c>
      <c r="B38" s="64" t="s">
        <v>270</v>
      </c>
      <c r="C38" s="64" t="s">
        <v>98</v>
      </c>
      <c r="D38" s="64" t="s">
        <v>243</v>
      </c>
      <c r="E38" s="66" t="s">
        <v>183</v>
      </c>
      <c r="F38" s="35">
        <v>38822</v>
      </c>
      <c r="G38" s="66" t="s">
        <v>55</v>
      </c>
      <c r="H38" s="47">
        <v>9</v>
      </c>
      <c r="I38" s="66"/>
      <c r="J38" s="47">
        <v>2</v>
      </c>
      <c r="K38" s="47">
        <v>0</v>
      </c>
      <c r="L38" s="47">
        <v>0</v>
      </c>
      <c r="M38" s="47">
        <v>0</v>
      </c>
      <c r="N38" s="47">
        <v>0</v>
      </c>
      <c r="O38" s="47">
        <f>SUM(J38:N38)</f>
        <v>2</v>
      </c>
      <c r="P38" s="47">
        <f>O38/50*100</f>
        <v>4</v>
      </c>
      <c r="Q38" s="66" t="s">
        <v>52</v>
      </c>
      <c r="R38" s="17"/>
    </row>
    <row r="39" spans="1:18" s="10" customFormat="1" ht="21.75" customHeight="1">
      <c r="A39" s="219">
        <v>31</v>
      </c>
      <c r="B39" s="66" t="s">
        <v>377</v>
      </c>
      <c r="C39" s="66" t="s">
        <v>75</v>
      </c>
      <c r="D39" s="66" t="s">
        <v>300</v>
      </c>
      <c r="E39" s="66" t="s">
        <v>183</v>
      </c>
      <c r="F39" s="31">
        <v>38843</v>
      </c>
      <c r="G39" s="66" t="s">
        <v>59</v>
      </c>
      <c r="H39" s="88">
        <v>9</v>
      </c>
      <c r="I39" s="66"/>
      <c r="J39" s="47">
        <v>0</v>
      </c>
      <c r="K39" s="47">
        <v>2</v>
      </c>
      <c r="L39" s="47">
        <v>0</v>
      </c>
      <c r="M39" s="47">
        <v>0</v>
      </c>
      <c r="N39" s="47">
        <v>0</v>
      </c>
      <c r="O39" s="47">
        <f>SUM(J39:N39)</f>
        <v>2</v>
      </c>
      <c r="P39" s="47">
        <f>O39/50*100</f>
        <v>4</v>
      </c>
      <c r="Q39" s="66" t="s">
        <v>46</v>
      </c>
      <c r="R39" s="17"/>
    </row>
    <row r="40" spans="1:18" s="10" customFormat="1" ht="18.75" customHeight="1">
      <c r="A40" s="219">
        <v>32</v>
      </c>
      <c r="B40" s="66" t="s">
        <v>412</v>
      </c>
      <c r="C40" s="66" t="s">
        <v>111</v>
      </c>
      <c r="D40" s="66" t="s">
        <v>323</v>
      </c>
      <c r="E40" s="66" t="s">
        <v>183</v>
      </c>
      <c r="F40" s="31">
        <v>38906</v>
      </c>
      <c r="G40" s="66" t="s">
        <v>63</v>
      </c>
      <c r="H40" s="87">
        <v>9</v>
      </c>
      <c r="I40" s="66"/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>SUM(J40:N40)</f>
        <v>0</v>
      </c>
      <c r="P40" s="47">
        <f>O40/50*100</f>
        <v>0</v>
      </c>
      <c r="Q40" s="66" t="s">
        <v>50</v>
      </c>
      <c r="R40" s="17"/>
    </row>
    <row r="41" spans="1:18" s="10" customFormat="1" ht="18.75" customHeight="1">
      <c r="A41" s="219">
        <v>33</v>
      </c>
      <c r="B41" s="66" t="s">
        <v>382</v>
      </c>
      <c r="C41" s="66" t="s">
        <v>339</v>
      </c>
      <c r="D41" s="66" t="s">
        <v>303</v>
      </c>
      <c r="E41" s="66" t="s">
        <v>183</v>
      </c>
      <c r="F41" s="31">
        <v>38824</v>
      </c>
      <c r="G41" s="66" t="s">
        <v>59</v>
      </c>
      <c r="H41" s="69">
        <v>9</v>
      </c>
      <c r="I41" s="66"/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>SUM(J41:N41)</f>
        <v>0</v>
      </c>
      <c r="P41" s="47">
        <f>O41/50*100</f>
        <v>0</v>
      </c>
      <c r="Q41" s="66" t="s">
        <v>46</v>
      </c>
      <c r="R41" s="17"/>
    </row>
    <row r="42" spans="1:18" s="10" customFormat="1" ht="18.75" customHeight="1">
      <c r="A42" s="219">
        <v>34</v>
      </c>
      <c r="B42" s="66" t="s">
        <v>405</v>
      </c>
      <c r="C42" s="66" t="s">
        <v>362</v>
      </c>
      <c r="D42" s="66" t="s">
        <v>321</v>
      </c>
      <c r="E42" s="66" t="s">
        <v>182</v>
      </c>
      <c r="F42" s="31">
        <v>39199</v>
      </c>
      <c r="G42" s="65" t="s">
        <v>5</v>
      </c>
      <c r="H42" s="47">
        <v>9</v>
      </c>
      <c r="I42" s="66"/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>SUM(J42:N42)</f>
        <v>0</v>
      </c>
      <c r="P42" s="47">
        <f>O42/50*100</f>
        <v>0</v>
      </c>
      <c r="Q42" s="66" t="s">
        <v>6</v>
      </c>
      <c r="R42" s="17"/>
    </row>
    <row r="43" spans="1:18" s="10" customFormat="1">
      <c r="A43" s="219">
        <v>35</v>
      </c>
      <c r="B43" s="66" t="s">
        <v>409</v>
      </c>
      <c r="C43" s="66" t="s">
        <v>214</v>
      </c>
      <c r="D43" s="66" t="s">
        <v>236</v>
      </c>
      <c r="E43" s="215" t="s">
        <v>183</v>
      </c>
      <c r="F43" s="84">
        <v>39071</v>
      </c>
      <c r="G43" s="66" t="s">
        <v>62</v>
      </c>
      <c r="H43" s="69">
        <v>9</v>
      </c>
      <c r="I43" s="66"/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>SUM(J43:N43)</f>
        <v>0</v>
      </c>
      <c r="P43" s="47">
        <f>O43/50*100</f>
        <v>0</v>
      </c>
      <c r="Q43" s="66" t="s">
        <v>39</v>
      </c>
      <c r="R43" s="17"/>
    </row>
    <row r="44" spans="1:18" s="10" customFormat="1" ht="30">
      <c r="A44" s="219">
        <v>36</v>
      </c>
      <c r="B44" s="66" t="s">
        <v>396</v>
      </c>
      <c r="C44" s="66" t="s">
        <v>354</v>
      </c>
      <c r="D44" s="66" t="s">
        <v>665</v>
      </c>
      <c r="E44" s="83" t="s">
        <v>182</v>
      </c>
      <c r="F44" s="31">
        <v>38947</v>
      </c>
      <c r="G44" s="65" t="s">
        <v>63</v>
      </c>
      <c r="H44" s="47">
        <v>9</v>
      </c>
      <c r="I44" s="66"/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SUM(J44:N44)</f>
        <v>0</v>
      </c>
      <c r="P44" s="47">
        <f>O44/50*100</f>
        <v>0</v>
      </c>
      <c r="Q44" s="66" t="s">
        <v>50</v>
      </c>
      <c r="R44" s="17"/>
    </row>
    <row r="45" spans="1:18" s="10" customFormat="1" ht="19.5" customHeight="1">
      <c r="A45" s="219">
        <v>37</v>
      </c>
      <c r="B45" s="66" t="s">
        <v>383</v>
      </c>
      <c r="C45" s="66" t="s">
        <v>340</v>
      </c>
      <c r="D45" s="66" t="s">
        <v>304</v>
      </c>
      <c r="E45" s="66" t="s">
        <v>182</v>
      </c>
      <c r="F45" s="35">
        <v>38890</v>
      </c>
      <c r="G45" s="66" t="s">
        <v>62</v>
      </c>
      <c r="H45" s="88">
        <v>9</v>
      </c>
      <c r="I45" s="66"/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>SUM(J45:N45)</f>
        <v>0</v>
      </c>
      <c r="P45" s="47">
        <f>O45/50*100</f>
        <v>0</v>
      </c>
      <c r="Q45" s="66" t="s">
        <v>39</v>
      </c>
      <c r="R45" s="17"/>
    </row>
    <row r="46" spans="1:18" s="10" customFormat="1">
      <c r="A46" s="219">
        <v>38</v>
      </c>
      <c r="B46" s="66" t="s">
        <v>404</v>
      </c>
      <c r="C46" s="66" t="s">
        <v>361</v>
      </c>
      <c r="D46" s="66" t="s">
        <v>320</v>
      </c>
      <c r="E46" s="66" t="s">
        <v>182</v>
      </c>
      <c r="F46" s="31">
        <v>39308</v>
      </c>
      <c r="G46" s="65" t="s">
        <v>65</v>
      </c>
      <c r="H46" s="47">
        <v>9</v>
      </c>
      <c r="I46" s="66"/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SUM(J46:N46)</f>
        <v>0</v>
      </c>
      <c r="P46" s="47">
        <f>O46/50*100</f>
        <v>0</v>
      </c>
      <c r="Q46" s="66" t="s">
        <v>42</v>
      </c>
      <c r="R46" s="17"/>
    </row>
    <row r="47" spans="1:18" s="10" customFormat="1">
      <c r="A47" s="219">
        <v>39</v>
      </c>
      <c r="B47" s="66" t="s">
        <v>394</v>
      </c>
      <c r="C47" s="66" t="s">
        <v>352</v>
      </c>
      <c r="D47" s="66" t="s">
        <v>314</v>
      </c>
      <c r="E47" s="66" t="s">
        <v>183</v>
      </c>
      <c r="F47" s="35">
        <v>39070</v>
      </c>
      <c r="G47" s="66" t="s">
        <v>62</v>
      </c>
      <c r="H47" s="88">
        <v>9</v>
      </c>
      <c r="I47" s="66"/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>SUM(J47:N47)</f>
        <v>0</v>
      </c>
      <c r="P47" s="47">
        <f>O47/50*100</f>
        <v>0</v>
      </c>
      <c r="Q47" s="66" t="s">
        <v>39</v>
      </c>
      <c r="R47" s="17"/>
    </row>
    <row r="48" spans="1:18" s="10" customFormat="1" ht="20.25" customHeight="1">
      <c r="A48" s="219">
        <v>40</v>
      </c>
      <c r="B48" s="66" t="s">
        <v>407</v>
      </c>
      <c r="C48" s="66" t="s">
        <v>214</v>
      </c>
      <c r="D48" s="66" t="s">
        <v>666</v>
      </c>
      <c r="E48" s="66" t="s">
        <v>183</v>
      </c>
      <c r="F48" s="31">
        <v>39242</v>
      </c>
      <c r="G48" s="66" t="s">
        <v>59</v>
      </c>
      <c r="H48" s="87">
        <v>9</v>
      </c>
      <c r="I48" s="66"/>
      <c r="J48" s="212">
        <v>0</v>
      </c>
      <c r="K48" s="212">
        <v>0</v>
      </c>
      <c r="L48" s="212">
        <v>0</v>
      </c>
      <c r="M48" s="212">
        <v>0</v>
      </c>
      <c r="N48" s="212">
        <v>0</v>
      </c>
      <c r="O48" s="47">
        <f>SUM(J48:N48)</f>
        <v>0</v>
      </c>
      <c r="P48" s="47">
        <f>O48/50*100</f>
        <v>0</v>
      </c>
      <c r="Q48" s="66" t="s">
        <v>46</v>
      </c>
      <c r="R48" s="17"/>
    </row>
    <row r="49" spans="1:18" s="10" customFormat="1" ht="20.25" customHeight="1">
      <c r="A49" s="219">
        <v>41</v>
      </c>
      <c r="B49" s="78" t="s">
        <v>386</v>
      </c>
      <c r="C49" s="78" t="s">
        <v>343</v>
      </c>
      <c r="D49" s="78" t="s">
        <v>307</v>
      </c>
      <c r="E49" s="79" t="s">
        <v>183</v>
      </c>
      <c r="F49" s="71">
        <v>39081</v>
      </c>
      <c r="G49" s="65" t="s">
        <v>663</v>
      </c>
      <c r="H49" s="47">
        <v>9</v>
      </c>
      <c r="I49" s="73"/>
      <c r="J49" s="47">
        <v>0</v>
      </c>
      <c r="K49" s="47">
        <v>0</v>
      </c>
      <c r="L49" s="47">
        <v>0</v>
      </c>
      <c r="M49" s="47">
        <v>0</v>
      </c>
      <c r="N49" s="47"/>
      <c r="O49" s="47">
        <f>SUM(J49:N49)</f>
        <v>0</v>
      </c>
      <c r="P49" s="47">
        <f>O49/50*100</f>
        <v>0</v>
      </c>
      <c r="Q49" s="73" t="s">
        <v>37</v>
      </c>
      <c r="R49" s="17"/>
    </row>
    <row r="50" spans="1:18" s="10" customFormat="1" ht="19.5" customHeight="1">
      <c r="A50" s="219">
        <v>42</v>
      </c>
      <c r="B50" s="66" t="s">
        <v>283</v>
      </c>
      <c r="C50" s="66" t="s">
        <v>98</v>
      </c>
      <c r="D50" s="66" t="s">
        <v>309</v>
      </c>
      <c r="E50" s="66" t="s">
        <v>183</v>
      </c>
      <c r="F50" s="31">
        <v>39083</v>
      </c>
      <c r="G50" s="66" t="s">
        <v>59</v>
      </c>
      <c r="H50" s="88">
        <v>9</v>
      </c>
      <c r="I50" s="66"/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SUM(J50:N50)</f>
        <v>0</v>
      </c>
      <c r="P50" s="47">
        <f>O50/50*100</f>
        <v>0</v>
      </c>
      <c r="Q50" s="66" t="s">
        <v>46</v>
      </c>
      <c r="R50" s="17"/>
    </row>
    <row r="51" spans="1:18" s="10" customFormat="1" ht="33" customHeight="1">
      <c r="A51" s="219">
        <v>43</v>
      </c>
      <c r="B51" s="66" t="s">
        <v>391</v>
      </c>
      <c r="C51" s="66" t="s">
        <v>348</v>
      </c>
      <c r="D51" s="66" t="s">
        <v>310</v>
      </c>
      <c r="E51" s="66" t="s">
        <v>183</v>
      </c>
      <c r="F51" s="31">
        <v>39109</v>
      </c>
      <c r="G51" s="82" t="s">
        <v>66</v>
      </c>
      <c r="H51" s="47">
        <v>9</v>
      </c>
      <c r="I51" s="66"/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>SUM(J51:N51)</f>
        <v>0</v>
      </c>
      <c r="P51" s="47">
        <f>O51/50*100</f>
        <v>0</v>
      </c>
      <c r="Q51" s="66" t="s">
        <v>49</v>
      </c>
      <c r="R51" s="17"/>
    </row>
    <row r="52" spans="1:18" s="10" customFormat="1" ht="30">
      <c r="A52" s="219">
        <v>44</v>
      </c>
      <c r="B52" s="66" t="s">
        <v>392</v>
      </c>
      <c r="C52" s="66" t="s">
        <v>349</v>
      </c>
      <c r="D52" s="66" t="s">
        <v>312</v>
      </c>
      <c r="E52" s="66" t="s">
        <v>183</v>
      </c>
      <c r="F52" s="31">
        <v>38847</v>
      </c>
      <c r="G52" s="66" t="s">
        <v>63</v>
      </c>
      <c r="H52" s="87">
        <v>9</v>
      </c>
      <c r="I52" s="66"/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SUM(J52:N52)</f>
        <v>0</v>
      </c>
      <c r="P52" s="47">
        <f>O52/50*100</f>
        <v>0</v>
      </c>
      <c r="Q52" s="66" t="s">
        <v>50</v>
      </c>
      <c r="R52" s="17"/>
    </row>
    <row r="53" spans="1:18" s="10" customFormat="1" ht="18" customHeight="1">
      <c r="A53" s="219">
        <v>45</v>
      </c>
      <c r="B53" s="66" t="s">
        <v>411</v>
      </c>
      <c r="C53" s="66" t="s">
        <v>364</v>
      </c>
      <c r="D53" s="66" t="s">
        <v>157</v>
      </c>
      <c r="E53" s="66" t="s">
        <v>182</v>
      </c>
      <c r="F53" s="31">
        <v>39060</v>
      </c>
      <c r="G53" s="66" t="s">
        <v>43</v>
      </c>
      <c r="H53" s="88">
        <v>9</v>
      </c>
      <c r="I53" s="66"/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47">
        <f>SUM(J53:N53)</f>
        <v>0</v>
      </c>
      <c r="P53" s="47">
        <f>O53/50*100</f>
        <v>0</v>
      </c>
      <c r="Q53" s="66" t="s">
        <v>44</v>
      </c>
      <c r="R53" s="17"/>
    </row>
    <row r="54" spans="1:18" s="10" customFormat="1">
      <c r="A54" s="219">
        <v>46</v>
      </c>
      <c r="B54" s="78" t="s">
        <v>393</v>
      </c>
      <c r="C54" s="78" t="s">
        <v>351</v>
      </c>
      <c r="D54" s="78" t="s">
        <v>259</v>
      </c>
      <c r="E54" s="66" t="s">
        <v>183</v>
      </c>
      <c r="F54" s="71">
        <v>38904</v>
      </c>
      <c r="G54" s="65" t="s">
        <v>663</v>
      </c>
      <c r="H54" s="87">
        <v>9</v>
      </c>
      <c r="I54" s="73"/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>SUM(J54:N54)</f>
        <v>0</v>
      </c>
      <c r="P54" s="47">
        <f>O54/50*100</f>
        <v>0</v>
      </c>
      <c r="Q54" s="73" t="s">
        <v>37</v>
      </c>
      <c r="R54" s="17"/>
    </row>
    <row r="55" spans="1:18" s="10" customFormat="1">
      <c r="A55" s="219">
        <v>47</v>
      </c>
      <c r="B55" s="66" t="s">
        <v>395</v>
      </c>
      <c r="C55" s="66" t="s">
        <v>353</v>
      </c>
      <c r="D55" s="66" t="s">
        <v>315</v>
      </c>
      <c r="E55" s="66" t="s">
        <v>182</v>
      </c>
      <c r="F55" s="31">
        <v>38827</v>
      </c>
      <c r="G55" s="66" t="s">
        <v>65</v>
      </c>
      <c r="H55" s="47">
        <v>9</v>
      </c>
      <c r="I55" s="66"/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>SUM(J55:N55)</f>
        <v>0</v>
      </c>
      <c r="P55" s="47">
        <f>O55/50*100</f>
        <v>0</v>
      </c>
      <c r="Q55" s="66" t="s">
        <v>42</v>
      </c>
      <c r="R55" s="17"/>
    </row>
    <row r="56" spans="1:18" s="10" customFormat="1" ht="33" customHeight="1">
      <c r="A56" s="219">
        <v>48</v>
      </c>
      <c r="B56" s="64" t="s">
        <v>400</v>
      </c>
      <c r="C56" s="64" t="s">
        <v>358</v>
      </c>
      <c r="D56" s="64" t="s">
        <v>316</v>
      </c>
      <c r="E56" s="64" t="s">
        <v>183</v>
      </c>
      <c r="F56" s="35">
        <v>38817</v>
      </c>
      <c r="G56" s="82" t="s">
        <v>66</v>
      </c>
      <c r="H56" s="47">
        <v>9</v>
      </c>
      <c r="I56" s="66"/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SUM(J56:N56)</f>
        <v>0</v>
      </c>
      <c r="P56" s="47">
        <f>O56/50*100</f>
        <v>0</v>
      </c>
      <c r="Q56" s="66" t="s">
        <v>49</v>
      </c>
      <c r="R56" s="17"/>
    </row>
    <row r="57" spans="1:18" s="10" customFormat="1">
      <c r="A57" s="219">
        <v>49</v>
      </c>
      <c r="B57" s="66" t="s">
        <v>399</v>
      </c>
      <c r="C57" s="66" t="s">
        <v>357</v>
      </c>
      <c r="D57" s="66" t="s">
        <v>238</v>
      </c>
      <c r="E57" s="66" t="s">
        <v>182</v>
      </c>
      <c r="F57" s="31">
        <v>39045</v>
      </c>
      <c r="G57" s="66" t="s">
        <v>43</v>
      </c>
      <c r="H57" s="47">
        <v>9</v>
      </c>
      <c r="I57" s="66"/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SUM(J57:N57)</f>
        <v>0</v>
      </c>
      <c r="P57" s="47">
        <f>O57/50*100</f>
        <v>0</v>
      </c>
      <c r="Q57" s="66" t="s">
        <v>44</v>
      </c>
      <c r="R57" s="17"/>
    </row>
    <row r="58" spans="1:18" s="10" customFormat="1" ht="21.75" customHeight="1">
      <c r="A58" s="219">
        <v>50</v>
      </c>
      <c r="B58" s="66" t="s">
        <v>406</v>
      </c>
      <c r="C58" s="66" t="s">
        <v>363</v>
      </c>
      <c r="D58" s="66" t="s">
        <v>322</v>
      </c>
      <c r="E58" s="64" t="s">
        <v>183</v>
      </c>
      <c r="F58" s="35">
        <v>38884</v>
      </c>
      <c r="G58" s="66" t="s">
        <v>62</v>
      </c>
      <c r="H58" s="88">
        <v>9</v>
      </c>
      <c r="I58" s="66"/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SUM(J58:N58)</f>
        <v>0</v>
      </c>
      <c r="P58" s="47">
        <f>O58/50*100</f>
        <v>0</v>
      </c>
      <c r="Q58" s="66" t="s">
        <v>39</v>
      </c>
      <c r="R58" s="17"/>
    </row>
    <row r="59" spans="1:18" s="10" customFormat="1" ht="33.75" customHeight="1">
      <c r="A59" s="219">
        <v>51</v>
      </c>
      <c r="B59" s="66" t="s">
        <v>387</v>
      </c>
      <c r="C59" s="66" t="s">
        <v>344</v>
      </c>
      <c r="D59" s="91" t="s">
        <v>308</v>
      </c>
      <c r="E59" s="79" t="s">
        <v>183</v>
      </c>
      <c r="F59" s="31">
        <v>38897</v>
      </c>
      <c r="G59" s="65" t="s">
        <v>58</v>
      </c>
      <c r="H59" s="47">
        <v>9</v>
      </c>
      <c r="I59" s="66"/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47">
        <f>SUM(J59:N59)</f>
        <v>0</v>
      </c>
      <c r="P59" s="47">
        <f>O59/50*100</f>
        <v>0</v>
      </c>
      <c r="Q59" s="66" t="s">
        <v>34</v>
      </c>
      <c r="R59" s="17"/>
    </row>
    <row r="60" spans="1:18" s="10" customFormat="1">
      <c r="A60" s="219">
        <v>52</v>
      </c>
      <c r="B60" s="66" t="s">
        <v>398</v>
      </c>
      <c r="C60" s="66" t="s">
        <v>356</v>
      </c>
      <c r="D60" s="66" t="s">
        <v>243</v>
      </c>
      <c r="E60" s="64" t="s">
        <v>183</v>
      </c>
      <c r="F60" s="35">
        <v>38918</v>
      </c>
      <c r="G60" s="66" t="s">
        <v>62</v>
      </c>
      <c r="H60" s="87">
        <v>9</v>
      </c>
      <c r="I60" s="66"/>
      <c r="J60" s="85">
        <v>0</v>
      </c>
      <c r="K60" s="85">
        <v>0</v>
      </c>
      <c r="L60" s="85">
        <v>0</v>
      </c>
      <c r="M60" s="85">
        <v>0</v>
      </c>
      <c r="N60" s="85">
        <v>0</v>
      </c>
      <c r="O60" s="47">
        <f>SUM(J60:N60)</f>
        <v>0</v>
      </c>
      <c r="P60" s="47">
        <f>O60/50*100</f>
        <v>0</v>
      </c>
      <c r="Q60" s="66" t="s">
        <v>39</v>
      </c>
      <c r="R60" s="17"/>
    </row>
    <row r="63" spans="1:18">
      <c r="B63" t="s">
        <v>681</v>
      </c>
      <c r="E63" t="s">
        <v>683</v>
      </c>
    </row>
    <row r="66" spans="2:7">
      <c r="B66" t="s">
        <v>682</v>
      </c>
      <c r="E66" t="s">
        <v>684</v>
      </c>
    </row>
    <row r="67" spans="2:7">
      <c r="E67" t="s">
        <v>685</v>
      </c>
    </row>
    <row r="68" spans="2:7">
      <c r="E68" t="s">
        <v>686</v>
      </c>
    </row>
    <row r="69" spans="2:7">
      <c r="E69" t="s">
        <v>687</v>
      </c>
    </row>
    <row r="70" spans="2:7">
      <c r="E70" t="s">
        <v>688</v>
      </c>
    </row>
    <row r="71" spans="2:7">
      <c r="E71" t="s">
        <v>689</v>
      </c>
    </row>
    <row r="72" spans="2:7">
      <c r="E72" t="s">
        <v>690</v>
      </c>
    </row>
    <row r="73" spans="2:7">
      <c r="E73" t="s">
        <v>691</v>
      </c>
      <c r="G73" s="109"/>
    </row>
  </sheetData>
  <sortState ref="A9:Q60">
    <sortCondition descending="1" ref="O9:O60"/>
  </sortState>
  <mergeCells count="24">
    <mergeCell ref="O6:O8"/>
    <mergeCell ref="Q6:Q8"/>
    <mergeCell ref="P6:P8"/>
    <mergeCell ref="F6:F8"/>
    <mergeCell ref="G6:G8"/>
    <mergeCell ref="H6:H8"/>
    <mergeCell ref="I6:I8"/>
    <mergeCell ref="J6:N6"/>
    <mergeCell ref="J7:J8"/>
    <mergeCell ref="K7:K8"/>
    <mergeCell ref="L7:L8"/>
    <mergeCell ref="M7:M8"/>
    <mergeCell ref="N7:N8"/>
    <mergeCell ref="A6:A8"/>
    <mergeCell ref="B6:B8"/>
    <mergeCell ref="C6:C8"/>
    <mergeCell ref="D6:D8"/>
    <mergeCell ref="E6:E8"/>
    <mergeCell ref="B1:R1"/>
    <mergeCell ref="B3:R3"/>
    <mergeCell ref="B2:R2"/>
    <mergeCell ref="B5:F5"/>
    <mergeCell ref="G5:I5"/>
    <mergeCell ref="J5:P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6"/>
  <sheetViews>
    <sheetView zoomScale="80" zoomScaleNormal="80" workbookViewId="0">
      <selection activeCell="B10" sqref="B10"/>
    </sheetView>
  </sheetViews>
  <sheetFormatPr defaultRowHeight="15"/>
  <cols>
    <col min="1" max="1" width="4.28515625" customWidth="1"/>
    <col min="2" max="2" width="12.7109375" customWidth="1"/>
    <col min="3" max="3" width="11.85546875" customWidth="1"/>
    <col min="4" max="4" width="16.5703125" customWidth="1"/>
    <col min="5" max="5" width="8.42578125" customWidth="1"/>
    <col min="6" max="6" width="11.7109375" customWidth="1"/>
    <col min="7" max="7" width="58.140625" customWidth="1"/>
    <col min="8" max="8" width="7.85546875" customWidth="1"/>
    <col min="9" max="9" width="14.42578125" customWidth="1"/>
    <col min="10" max="10" width="7" customWidth="1"/>
    <col min="11" max="11" width="6.28515625" customWidth="1"/>
    <col min="12" max="12" width="5.85546875" customWidth="1"/>
    <col min="13" max="13" width="7" customWidth="1"/>
    <col min="14" max="14" width="6" customWidth="1"/>
    <col min="15" max="15" width="9" customWidth="1"/>
    <col min="16" max="16" width="11.28515625" customWidth="1"/>
    <col min="17" max="17" width="38.140625" customWidth="1"/>
    <col min="18" max="18" width="8.140625" customWidth="1"/>
  </cols>
  <sheetData>
    <row r="1" spans="1:18" ht="15.75">
      <c r="A1" s="1"/>
      <c r="B1" s="229" t="s">
        <v>0</v>
      </c>
      <c r="C1" s="229"/>
      <c r="D1" s="229"/>
      <c r="E1" s="230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</row>
    <row r="2" spans="1:18" ht="15.75" customHeight="1">
      <c r="A2" s="1"/>
      <c r="B2" s="229" t="s">
        <v>69</v>
      </c>
      <c r="C2" s="229"/>
      <c r="D2" s="229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18" ht="15.75" customHeight="1">
      <c r="A3" s="1"/>
      <c r="B3" s="229" t="s">
        <v>672</v>
      </c>
      <c r="C3" s="229"/>
      <c r="D3" s="229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5" spans="1:18" ht="15.75">
      <c r="A5" s="1"/>
      <c r="B5" s="254"/>
      <c r="C5" s="254"/>
      <c r="D5" s="254"/>
      <c r="E5" s="255"/>
      <c r="F5" s="255"/>
      <c r="G5" s="254" t="s">
        <v>694</v>
      </c>
      <c r="H5" s="254"/>
      <c r="I5" s="276"/>
      <c r="J5" s="277" t="s">
        <v>673</v>
      </c>
      <c r="K5" s="278"/>
      <c r="L5" s="278"/>
      <c r="M5" s="278"/>
      <c r="N5" s="278"/>
      <c r="O5" s="257"/>
      <c r="P5" s="257"/>
      <c r="Q5" s="257"/>
      <c r="R5" s="12"/>
    </row>
    <row r="6" spans="1:18" ht="15.75">
      <c r="A6" s="237" t="s">
        <v>1</v>
      </c>
      <c r="B6" s="237" t="s">
        <v>180</v>
      </c>
      <c r="C6" s="237" t="s">
        <v>178</v>
      </c>
      <c r="D6" s="237" t="s">
        <v>179</v>
      </c>
      <c r="E6" s="237" t="s">
        <v>181</v>
      </c>
      <c r="F6" s="237" t="s">
        <v>2</v>
      </c>
      <c r="G6" s="237" t="s">
        <v>676</v>
      </c>
      <c r="H6" s="237" t="s">
        <v>184</v>
      </c>
      <c r="I6" s="237" t="s">
        <v>186</v>
      </c>
      <c r="J6" s="243" t="s">
        <v>187</v>
      </c>
      <c r="K6" s="243"/>
      <c r="L6" s="243"/>
      <c r="M6" s="243"/>
      <c r="N6" s="243"/>
      <c r="O6" s="237" t="s">
        <v>3</v>
      </c>
      <c r="P6" s="237" t="s">
        <v>4</v>
      </c>
      <c r="Q6" s="237" t="s">
        <v>185</v>
      </c>
      <c r="R6" s="14"/>
    </row>
    <row r="7" spans="1:18" ht="15.75" customHeight="1">
      <c r="A7" s="238"/>
      <c r="B7" s="238"/>
      <c r="C7" s="238"/>
      <c r="D7" s="238"/>
      <c r="E7" s="238"/>
      <c r="F7" s="238"/>
      <c r="G7" s="238"/>
      <c r="H7" s="238"/>
      <c r="I7" s="238"/>
      <c r="J7" s="237">
        <v>1</v>
      </c>
      <c r="K7" s="237">
        <v>2</v>
      </c>
      <c r="L7" s="237">
        <v>3</v>
      </c>
      <c r="M7" s="237">
        <v>4</v>
      </c>
      <c r="N7" s="237">
        <v>5</v>
      </c>
      <c r="O7" s="238"/>
      <c r="P7" s="238"/>
      <c r="Q7" s="238"/>
      <c r="R7" s="14"/>
    </row>
    <row r="8" spans="1:18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14"/>
    </row>
    <row r="9" spans="1:18" ht="19.5" customHeight="1">
      <c r="A9" s="201">
        <v>1</v>
      </c>
      <c r="B9" s="202" t="s">
        <v>120</v>
      </c>
      <c r="C9" s="202" t="s">
        <v>75</v>
      </c>
      <c r="D9" s="202" t="s">
        <v>83</v>
      </c>
      <c r="E9" s="202" t="s">
        <v>183</v>
      </c>
      <c r="F9" s="131">
        <v>38603</v>
      </c>
      <c r="G9" s="202" t="s">
        <v>5</v>
      </c>
      <c r="H9" s="130">
        <v>10</v>
      </c>
      <c r="I9" s="202" t="s">
        <v>697</v>
      </c>
      <c r="J9" s="202">
        <v>6</v>
      </c>
      <c r="K9" s="202">
        <v>9</v>
      </c>
      <c r="L9" s="202">
        <v>10</v>
      </c>
      <c r="M9" s="202">
        <v>10</v>
      </c>
      <c r="N9" s="202">
        <v>2</v>
      </c>
      <c r="O9" s="203">
        <f>SUM(I9:N9)</f>
        <v>37</v>
      </c>
      <c r="P9" s="203">
        <f>O9/50*100</f>
        <v>74</v>
      </c>
      <c r="Q9" s="202" t="s">
        <v>6</v>
      </c>
      <c r="R9" s="14"/>
    </row>
    <row r="10" spans="1:18">
      <c r="A10" s="294">
        <v>7</v>
      </c>
      <c r="B10" s="280" t="s">
        <v>117</v>
      </c>
      <c r="C10" s="280" t="s">
        <v>72</v>
      </c>
      <c r="D10" s="280" t="s">
        <v>80</v>
      </c>
      <c r="E10" s="280" t="s">
        <v>182</v>
      </c>
      <c r="F10" s="281">
        <v>38816</v>
      </c>
      <c r="G10" s="283" t="s">
        <v>5</v>
      </c>
      <c r="H10" s="284">
        <v>10</v>
      </c>
      <c r="I10" s="280" t="s">
        <v>698</v>
      </c>
      <c r="J10" s="280">
        <v>4</v>
      </c>
      <c r="K10" s="280">
        <v>6</v>
      </c>
      <c r="L10" s="280">
        <v>6</v>
      </c>
      <c r="M10" s="280">
        <v>5</v>
      </c>
      <c r="N10" s="280">
        <v>10</v>
      </c>
      <c r="O10" s="295">
        <f>SUM(I10:N10)</f>
        <v>31</v>
      </c>
      <c r="P10" s="295">
        <f>O10/50*100</f>
        <v>62</v>
      </c>
      <c r="Q10" s="280" t="s">
        <v>6</v>
      </c>
      <c r="R10" s="14"/>
    </row>
    <row r="11" spans="1:18" ht="18" customHeight="1">
      <c r="A11" s="201">
        <v>2</v>
      </c>
      <c r="B11" s="202" t="s">
        <v>151</v>
      </c>
      <c r="C11" s="202" t="s">
        <v>113</v>
      </c>
      <c r="D11" s="202" t="s">
        <v>174</v>
      </c>
      <c r="E11" s="202" t="s">
        <v>183</v>
      </c>
      <c r="F11" s="131">
        <v>38441</v>
      </c>
      <c r="G11" s="202" t="s">
        <v>59</v>
      </c>
      <c r="H11" s="220">
        <v>10</v>
      </c>
      <c r="I11" s="202" t="s">
        <v>698</v>
      </c>
      <c r="J11" s="202">
        <v>0</v>
      </c>
      <c r="K11" s="202">
        <v>10</v>
      </c>
      <c r="L11" s="202">
        <v>10</v>
      </c>
      <c r="M11" s="202">
        <v>10</v>
      </c>
      <c r="N11" s="202">
        <v>0</v>
      </c>
      <c r="O11" s="203">
        <f>SUM(I11:N11)</f>
        <v>30</v>
      </c>
      <c r="P11" s="203">
        <f>O11/50*100</f>
        <v>60</v>
      </c>
      <c r="Q11" s="202" t="s">
        <v>46</v>
      </c>
      <c r="R11" s="14"/>
    </row>
    <row r="12" spans="1:18" ht="19.5" customHeight="1">
      <c r="A12" s="294">
        <v>4</v>
      </c>
      <c r="B12" s="280" t="s">
        <v>123</v>
      </c>
      <c r="C12" s="280" t="s">
        <v>78</v>
      </c>
      <c r="D12" s="280" t="s">
        <v>85</v>
      </c>
      <c r="E12" s="280" t="s">
        <v>183</v>
      </c>
      <c r="F12" s="281">
        <v>38511</v>
      </c>
      <c r="G12" s="280" t="s">
        <v>5</v>
      </c>
      <c r="H12" s="296">
        <v>10</v>
      </c>
      <c r="I12" s="280" t="s">
        <v>698</v>
      </c>
      <c r="J12" s="280">
        <v>3</v>
      </c>
      <c r="K12" s="280">
        <v>6</v>
      </c>
      <c r="L12" s="280">
        <v>9</v>
      </c>
      <c r="M12" s="280">
        <v>2</v>
      </c>
      <c r="N12" s="280">
        <v>10</v>
      </c>
      <c r="O12" s="295">
        <f>SUM(I12:N12)</f>
        <v>30</v>
      </c>
      <c r="P12" s="295">
        <f>O12/50*100</f>
        <v>60</v>
      </c>
      <c r="Q12" s="280" t="s">
        <v>6</v>
      </c>
      <c r="R12" s="14"/>
    </row>
    <row r="13" spans="1:18" ht="32.25" customHeight="1">
      <c r="A13" s="294">
        <v>6</v>
      </c>
      <c r="B13" s="280" t="s">
        <v>125</v>
      </c>
      <c r="C13" s="280" t="s">
        <v>79</v>
      </c>
      <c r="D13" s="280" t="s">
        <v>87</v>
      </c>
      <c r="E13" s="280" t="s">
        <v>182</v>
      </c>
      <c r="F13" s="280" t="s">
        <v>25</v>
      </c>
      <c r="G13" s="304" t="s">
        <v>56</v>
      </c>
      <c r="H13" s="300">
        <v>10</v>
      </c>
      <c r="I13" s="280" t="s">
        <v>698</v>
      </c>
      <c r="J13" s="280">
        <v>3</v>
      </c>
      <c r="K13" s="280">
        <v>6</v>
      </c>
      <c r="L13" s="280">
        <v>6</v>
      </c>
      <c r="M13" s="280">
        <v>10</v>
      </c>
      <c r="N13" s="280">
        <v>0</v>
      </c>
      <c r="O13" s="295">
        <f>SUM(I13:N13)</f>
        <v>25</v>
      </c>
      <c r="P13" s="295">
        <f>O13/50*100</f>
        <v>50</v>
      </c>
      <c r="Q13" s="280" t="s">
        <v>16</v>
      </c>
      <c r="R13" s="14"/>
    </row>
    <row r="14" spans="1:18" ht="18" customHeight="1">
      <c r="A14" s="294">
        <v>5</v>
      </c>
      <c r="B14" s="280" t="s">
        <v>119</v>
      </c>
      <c r="C14" s="280" t="s">
        <v>74</v>
      </c>
      <c r="D14" s="280" t="s">
        <v>82</v>
      </c>
      <c r="E14" s="280" t="s">
        <v>183</v>
      </c>
      <c r="F14" s="281" t="s">
        <v>24</v>
      </c>
      <c r="G14" s="303" t="s">
        <v>56</v>
      </c>
      <c r="H14" s="300">
        <v>10</v>
      </c>
      <c r="I14" s="280"/>
      <c r="J14" s="279">
        <v>3</v>
      </c>
      <c r="K14" s="279">
        <v>9</v>
      </c>
      <c r="L14" s="279">
        <v>8</v>
      </c>
      <c r="M14" s="279">
        <v>0</v>
      </c>
      <c r="N14" s="279">
        <v>0</v>
      </c>
      <c r="O14" s="295">
        <f>SUM(I14:N14)</f>
        <v>20</v>
      </c>
      <c r="P14" s="295">
        <f>O14/50*100</f>
        <v>40</v>
      </c>
      <c r="Q14" s="280" t="s">
        <v>16</v>
      </c>
      <c r="R14" s="14"/>
    </row>
    <row r="15" spans="1:18" ht="17.25" customHeight="1">
      <c r="A15" s="83">
        <v>3</v>
      </c>
      <c r="B15" s="66" t="s">
        <v>118</v>
      </c>
      <c r="C15" s="66" t="s">
        <v>73</v>
      </c>
      <c r="D15" s="66" t="s">
        <v>81</v>
      </c>
      <c r="E15" s="66" t="s">
        <v>183</v>
      </c>
      <c r="F15" s="67" t="s">
        <v>23</v>
      </c>
      <c r="G15" s="82" t="s">
        <v>56</v>
      </c>
      <c r="H15" s="69">
        <v>10</v>
      </c>
      <c r="I15" s="66"/>
      <c r="J15" s="66">
        <v>3</v>
      </c>
      <c r="K15" s="66">
        <v>9</v>
      </c>
      <c r="L15" s="66">
        <v>7</v>
      </c>
      <c r="M15" s="66">
        <v>0</v>
      </c>
      <c r="N15" s="66">
        <v>0</v>
      </c>
      <c r="O15" s="140">
        <f>SUM(I15:N15)</f>
        <v>19</v>
      </c>
      <c r="P15" s="140">
        <f>O15/50*100</f>
        <v>38</v>
      </c>
      <c r="Q15" s="66" t="s">
        <v>16</v>
      </c>
      <c r="R15" s="14"/>
    </row>
    <row r="16" spans="1:18" ht="16.5" customHeight="1">
      <c r="A16" s="83">
        <v>9</v>
      </c>
      <c r="B16" s="66" t="s">
        <v>121</v>
      </c>
      <c r="C16" s="66" t="s">
        <v>76</v>
      </c>
      <c r="D16" s="66" t="s">
        <v>84</v>
      </c>
      <c r="E16" s="66" t="s">
        <v>183</v>
      </c>
      <c r="F16" s="31">
        <v>38637</v>
      </c>
      <c r="G16" s="66" t="s">
        <v>5</v>
      </c>
      <c r="H16" s="47">
        <v>10</v>
      </c>
      <c r="I16" s="66"/>
      <c r="J16" s="66">
        <v>3</v>
      </c>
      <c r="K16" s="66">
        <v>3</v>
      </c>
      <c r="L16" s="66">
        <v>7</v>
      </c>
      <c r="M16" s="66">
        <v>3</v>
      </c>
      <c r="N16" s="66">
        <v>0</v>
      </c>
      <c r="O16" s="140">
        <f>SUM(I16:N16)</f>
        <v>16</v>
      </c>
      <c r="P16" s="140">
        <f>O16/50*100</f>
        <v>32</v>
      </c>
      <c r="Q16" s="66" t="s">
        <v>6</v>
      </c>
      <c r="R16" s="14"/>
    </row>
    <row r="17" spans="1:18" ht="18.75" customHeight="1">
      <c r="A17" s="83">
        <v>8</v>
      </c>
      <c r="B17" s="66" t="s">
        <v>150</v>
      </c>
      <c r="C17" s="66" t="s">
        <v>104</v>
      </c>
      <c r="D17" s="66" t="s">
        <v>173</v>
      </c>
      <c r="E17" s="66" t="s">
        <v>183</v>
      </c>
      <c r="F17" s="31">
        <v>38639</v>
      </c>
      <c r="G17" s="66" t="s">
        <v>63</v>
      </c>
      <c r="H17" s="88">
        <v>10</v>
      </c>
      <c r="I17" s="64"/>
      <c r="J17" s="66">
        <v>0</v>
      </c>
      <c r="K17" s="66">
        <v>0</v>
      </c>
      <c r="L17" s="66">
        <v>0</v>
      </c>
      <c r="M17" s="66">
        <v>10</v>
      </c>
      <c r="N17" s="66">
        <v>0</v>
      </c>
      <c r="O17" s="140">
        <f>SUM(I17:N17)</f>
        <v>10</v>
      </c>
      <c r="P17" s="140">
        <f>O17/50*100</f>
        <v>20</v>
      </c>
      <c r="Q17" s="64" t="s">
        <v>50</v>
      </c>
      <c r="R17" s="14"/>
    </row>
    <row r="18" spans="1:18" ht="15" customHeight="1">
      <c r="A18" s="83">
        <v>10</v>
      </c>
      <c r="B18" s="66" t="s">
        <v>128</v>
      </c>
      <c r="C18" s="66" t="s">
        <v>92</v>
      </c>
      <c r="D18" s="66" t="s">
        <v>155</v>
      </c>
      <c r="E18" s="66" t="s">
        <v>183</v>
      </c>
      <c r="F18" s="31">
        <v>38652</v>
      </c>
      <c r="G18" s="65" t="s">
        <v>59</v>
      </c>
      <c r="H18" s="69">
        <v>10</v>
      </c>
      <c r="I18" s="66"/>
      <c r="J18" s="66">
        <v>3</v>
      </c>
      <c r="K18" s="66">
        <v>1</v>
      </c>
      <c r="L18" s="66">
        <v>2</v>
      </c>
      <c r="M18" s="66">
        <v>0</v>
      </c>
      <c r="N18" s="66">
        <v>1</v>
      </c>
      <c r="O18" s="140">
        <f>SUM(I18:N18)</f>
        <v>7</v>
      </c>
      <c r="P18" s="140">
        <f>O18/50*100</f>
        <v>14.000000000000002</v>
      </c>
      <c r="Q18" s="66" t="s">
        <v>46</v>
      </c>
      <c r="R18" s="14"/>
    </row>
    <row r="19" spans="1:18" ht="17.25" customHeight="1">
      <c r="A19" s="83">
        <v>11</v>
      </c>
      <c r="B19" s="66" t="s">
        <v>130</v>
      </c>
      <c r="C19" s="66" t="s">
        <v>94</v>
      </c>
      <c r="D19" s="66" t="s">
        <v>80</v>
      </c>
      <c r="E19" s="66" t="s">
        <v>182</v>
      </c>
      <c r="F19" s="31">
        <v>38571</v>
      </c>
      <c r="G19" s="66" t="s">
        <v>64</v>
      </c>
      <c r="H19" s="47">
        <v>10</v>
      </c>
      <c r="I19" s="66"/>
      <c r="J19" s="80">
        <v>1</v>
      </c>
      <c r="K19" s="80">
        <v>1</v>
      </c>
      <c r="L19" s="80">
        <v>3</v>
      </c>
      <c r="M19" s="80">
        <v>1</v>
      </c>
      <c r="N19" s="80">
        <v>1</v>
      </c>
      <c r="O19" s="140">
        <f>SUM(I19:N19)</f>
        <v>7</v>
      </c>
      <c r="P19" s="140">
        <f>O19/50*100</f>
        <v>14.000000000000002</v>
      </c>
      <c r="Q19" s="66" t="s">
        <v>36</v>
      </c>
      <c r="R19" s="14"/>
    </row>
    <row r="20" spans="1:18" ht="18.75" customHeight="1">
      <c r="A20" s="83">
        <v>12</v>
      </c>
      <c r="B20" s="80" t="s">
        <v>139</v>
      </c>
      <c r="C20" s="80" t="s">
        <v>104</v>
      </c>
      <c r="D20" s="80" t="s">
        <v>165</v>
      </c>
      <c r="E20" s="66" t="s">
        <v>183</v>
      </c>
      <c r="F20" s="81">
        <v>38813</v>
      </c>
      <c r="G20" s="65" t="s">
        <v>64</v>
      </c>
      <c r="H20" s="69">
        <v>10</v>
      </c>
      <c r="I20" s="80"/>
      <c r="J20" s="64">
        <v>1</v>
      </c>
      <c r="K20" s="64">
        <v>0</v>
      </c>
      <c r="L20" s="64">
        <v>3</v>
      </c>
      <c r="M20" s="64">
        <v>1</v>
      </c>
      <c r="N20" s="64">
        <v>1</v>
      </c>
      <c r="O20" s="140">
        <f>SUM(I20:N20)</f>
        <v>6</v>
      </c>
      <c r="P20" s="140">
        <f>O20/50*100</f>
        <v>12</v>
      </c>
      <c r="Q20" s="80" t="s">
        <v>36</v>
      </c>
      <c r="R20" s="14"/>
    </row>
    <row r="21" spans="1:18" ht="15.75" customHeight="1">
      <c r="A21" s="83">
        <v>13</v>
      </c>
      <c r="B21" s="66" t="s">
        <v>131</v>
      </c>
      <c r="C21" s="66" t="s">
        <v>95</v>
      </c>
      <c r="D21" s="66" t="s">
        <v>86</v>
      </c>
      <c r="E21" s="66" t="s">
        <v>183</v>
      </c>
      <c r="F21" s="31">
        <v>38574</v>
      </c>
      <c r="G21" s="65" t="s">
        <v>63</v>
      </c>
      <c r="H21" s="88">
        <v>10</v>
      </c>
      <c r="I21" s="64"/>
      <c r="J21" s="66">
        <v>3</v>
      </c>
      <c r="K21" s="66">
        <v>1</v>
      </c>
      <c r="L21" s="66">
        <v>1</v>
      </c>
      <c r="M21" s="66">
        <v>0</v>
      </c>
      <c r="N21" s="66">
        <v>0</v>
      </c>
      <c r="O21" s="140">
        <f>SUM(I21:N21)</f>
        <v>5</v>
      </c>
      <c r="P21" s="140">
        <f>O21/50*100</f>
        <v>10</v>
      </c>
      <c r="Q21" s="64" t="s">
        <v>50</v>
      </c>
      <c r="R21" s="14"/>
    </row>
    <row r="22" spans="1:18" s="16" customFormat="1" ht="14.25" customHeight="1">
      <c r="A22" s="83">
        <v>14</v>
      </c>
      <c r="B22" s="66" t="s">
        <v>126</v>
      </c>
      <c r="C22" s="66" t="s">
        <v>88</v>
      </c>
      <c r="D22" s="66" t="s">
        <v>90</v>
      </c>
      <c r="E22" s="66" t="s">
        <v>183</v>
      </c>
      <c r="F22" s="31">
        <v>38536</v>
      </c>
      <c r="G22" s="66" t="s">
        <v>5</v>
      </c>
      <c r="H22" s="47">
        <v>10</v>
      </c>
      <c r="I22" s="66"/>
      <c r="J22" s="66">
        <v>0</v>
      </c>
      <c r="K22" s="66">
        <v>5</v>
      </c>
      <c r="L22" s="66">
        <v>0</v>
      </c>
      <c r="M22" s="66">
        <v>0</v>
      </c>
      <c r="N22" s="66">
        <v>0</v>
      </c>
      <c r="O22" s="140">
        <f>SUM(I22:N22)</f>
        <v>5</v>
      </c>
      <c r="P22" s="140">
        <f>O22/50*100</f>
        <v>10</v>
      </c>
      <c r="Q22" s="66" t="s">
        <v>6</v>
      </c>
      <c r="R22" s="15"/>
    </row>
    <row r="23" spans="1:18" ht="19.5" customHeight="1">
      <c r="A23" s="83">
        <v>15</v>
      </c>
      <c r="B23" s="66" t="s">
        <v>144</v>
      </c>
      <c r="C23" s="66" t="s">
        <v>108</v>
      </c>
      <c r="D23" s="66" t="s">
        <v>168</v>
      </c>
      <c r="E23" s="66" t="s">
        <v>182</v>
      </c>
      <c r="F23" s="31">
        <v>38553</v>
      </c>
      <c r="G23" s="70" t="s">
        <v>64</v>
      </c>
      <c r="H23" s="47">
        <v>10</v>
      </c>
      <c r="I23" s="66"/>
      <c r="J23" s="66">
        <v>3</v>
      </c>
      <c r="K23" s="66">
        <v>1</v>
      </c>
      <c r="L23" s="66">
        <v>0</v>
      </c>
      <c r="M23" s="66">
        <v>0</v>
      </c>
      <c r="N23" s="66">
        <v>1</v>
      </c>
      <c r="O23" s="140">
        <f>SUM(I23:N23)</f>
        <v>5</v>
      </c>
      <c r="P23" s="140">
        <f>O23/50*100</f>
        <v>10</v>
      </c>
      <c r="Q23" s="66" t="s">
        <v>37</v>
      </c>
      <c r="R23" s="14"/>
    </row>
    <row r="24" spans="1:18" ht="30" customHeight="1">
      <c r="A24" s="83">
        <v>16</v>
      </c>
      <c r="B24" s="66" t="s">
        <v>141</v>
      </c>
      <c r="C24" s="66" t="s">
        <v>105</v>
      </c>
      <c r="D24" s="66" t="s">
        <v>85</v>
      </c>
      <c r="E24" s="66" t="s">
        <v>183</v>
      </c>
      <c r="F24" s="31">
        <v>38722</v>
      </c>
      <c r="G24" s="65" t="s">
        <v>63</v>
      </c>
      <c r="H24" s="88">
        <v>10</v>
      </c>
      <c r="I24" s="64"/>
      <c r="J24" s="64">
        <v>3</v>
      </c>
      <c r="K24" s="64">
        <v>0</v>
      </c>
      <c r="L24" s="64">
        <v>0</v>
      </c>
      <c r="M24" s="64">
        <v>0</v>
      </c>
      <c r="N24" s="64">
        <v>1</v>
      </c>
      <c r="O24" s="140">
        <f>SUM(I24:N24)</f>
        <v>4</v>
      </c>
      <c r="P24" s="140">
        <f>O24/50*100</f>
        <v>8</v>
      </c>
      <c r="Q24" s="64" t="s">
        <v>50</v>
      </c>
      <c r="R24" s="14"/>
    </row>
    <row r="25" spans="1:18" ht="14.25" customHeight="1">
      <c r="A25" s="83">
        <v>17</v>
      </c>
      <c r="B25" s="64" t="s">
        <v>134</v>
      </c>
      <c r="C25" s="64" t="s">
        <v>98</v>
      </c>
      <c r="D25" s="64" t="s">
        <v>160</v>
      </c>
      <c r="E25" s="66" t="s">
        <v>183</v>
      </c>
      <c r="F25" s="35">
        <v>38470</v>
      </c>
      <c r="G25" s="66" t="s">
        <v>55</v>
      </c>
      <c r="H25" s="47">
        <v>10</v>
      </c>
      <c r="I25" s="66"/>
      <c r="J25" s="66">
        <v>3</v>
      </c>
      <c r="K25" s="66">
        <v>0</v>
      </c>
      <c r="L25" s="66">
        <v>0</v>
      </c>
      <c r="M25" s="66">
        <v>0</v>
      </c>
      <c r="N25" s="66">
        <v>1</v>
      </c>
      <c r="O25" s="140">
        <f>SUM(I25:N25)</f>
        <v>4</v>
      </c>
      <c r="P25" s="140">
        <f>O25/50*100</f>
        <v>8</v>
      </c>
      <c r="Q25" s="66" t="s">
        <v>52</v>
      </c>
      <c r="R25" s="14"/>
    </row>
    <row r="26" spans="1:18" ht="15.75" customHeight="1">
      <c r="A26" s="83">
        <v>18</v>
      </c>
      <c r="B26" s="66" t="s">
        <v>135</v>
      </c>
      <c r="C26" s="66" t="s">
        <v>99</v>
      </c>
      <c r="D26" s="66" t="s">
        <v>161</v>
      </c>
      <c r="E26" s="66" t="s">
        <v>183</v>
      </c>
      <c r="F26" s="66" t="s">
        <v>26</v>
      </c>
      <c r="G26" s="82" t="s">
        <v>56</v>
      </c>
      <c r="H26" s="69">
        <v>10</v>
      </c>
      <c r="I26" s="66"/>
      <c r="J26" s="66">
        <v>1</v>
      </c>
      <c r="K26" s="66">
        <v>1</v>
      </c>
      <c r="L26" s="66">
        <v>2</v>
      </c>
      <c r="M26" s="66">
        <v>0</v>
      </c>
      <c r="N26" s="66">
        <v>0</v>
      </c>
      <c r="O26" s="140">
        <f>SUM(I26:N26)</f>
        <v>4</v>
      </c>
      <c r="P26" s="140">
        <f>O26/50*100</f>
        <v>8</v>
      </c>
      <c r="Q26" s="66" t="s">
        <v>16</v>
      </c>
      <c r="R26" s="14"/>
    </row>
    <row r="27" spans="1:18" ht="14.1" customHeight="1">
      <c r="A27" s="83">
        <v>19</v>
      </c>
      <c r="B27" s="64" t="s">
        <v>137</v>
      </c>
      <c r="C27" s="64" t="s">
        <v>102</v>
      </c>
      <c r="D27" s="64" t="s">
        <v>163</v>
      </c>
      <c r="E27" s="66" t="s">
        <v>183</v>
      </c>
      <c r="F27" s="35">
        <v>38884</v>
      </c>
      <c r="G27" s="65" t="s">
        <v>67</v>
      </c>
      <c r="H27" s="88">
        <v>10</v>
      </c>
      <c r="I27" s="66"/>
      <c r="J27" s="66">
        <v>3</v>
      </c>
      <c r="K27" s="66">
        <v>0</v>
      </c>
      <c r="L27" s="66">
        <v>0</v>
      </c>
      <c r="M27" s="66">
        <v>0</v>
      </c>
      <c r="N27" s="66">
        <v>1</v>
      </c>
      <c r="O27" s="140">
        <f>SUM(I27:N27)</f>
        <v>4</v>
      </c>
      <c r="P27" s="140">
        <f>O27/50*100</f>
        <v>8</v>
      </c>
      <c r="Q27" s="66" t="s">
        <v>35</v>
      </c>
      <c r="R27" s="14"/>
    </row>
    <row r="28" spans="1:18" ht="14.1" customHeight="1">
      <c r="A28" s="83">
        <v>20</v>
      </c>
      <c r="B28" s="66" t="s">
        <v>145</v>
      </c>
      <c r="C28" s="66" t="s">
        <v>109</v>
      </c>
      <c r="D28" s="66" t="s">
        <v>169</v>
      </c>
      <c r="E28" s="66" t="s">
        <v>183</v>
      </c>
      <c r="F28" s="31">
        <v>38588</v>
      </c>
      <c r="G28" s="66" t="s">
        <v>61</v>
      </c>
      <c r="H28" s="47">
        <v>10</v>
      </c>
      <c r="I28" s="66"/>
      <c r="J28" s="66">
        <v>0</v>
      </c>
      <c r="K28" s="66">
        <v>0</v>
      </c>
      <c r="L28" s="66">
        <v>3</v>
      </c>
      <c r="M28" s="66">
        <v>0</v>
      </c>
      <c r="N28" s="66">
        <v>0</v>
      </c>
      <c r="O28" s="140">
        <f>SUM(I28:N28)</f>
        <v>3</v>
      </c>
      <c r="P28" s="140">
        <f>O28/50*100</f>
        <v>6</v>
      </c>
      <c r="Q28" s="66" t="s">
        <v>41</v>
      </c>
      <c r="R28" s="14"/>
    </row>
    <row r="29" spans="1:18" ht="15" customHeight="1">
      <c r="A29" s="83">
        <v>21</v>
      </c>
      <c r="B29" s="66" t="s">
        <v>143</v>
      </c>
      <c r="C29" s="66" t="s">
        <v>107</v>
      </c>
      <c r="D29" s="66" t="s">
        <v>167</v>
      </c>
      <c r="E29" s="66" t="s">
        <v>183</v>
      </c>
      <c r="F29" s="31">
        <v>38686</v>
      </c>
      <c r="G29" s="66" t="s">
        <v>63</v>
      </c>
      <c r="H29" s="87">
        <v>10</v>
      </c>
      <c r="I29" s="64"/>
      <c r="J29" s="66">
        <v>3</v>
      </c>
      <c r="K29" s="66">
        <v>0</v>
      </c>
      <c r="L29" s="66">
        <v>0</v>
      </c>
      <c r="M29" s="66">
        <v>0</v>
      </c>
      <c r="N29" s="66">
        <v>0</v>
      </c>
      <c r="O29" s="140">
        <f>SUM(I29:N29)</f>
        <v>3</v>
      </c>
      <c r="P29" s="140">
        <f>O29/50*100</f>
        <v>6</v>
      </c>
      <c r="Q29" s="64" t="s">
        <v>50</v>
      </c>
      <c r="R29" s="14"/>
    </row>
    <row r="30" spans="1:18">
      <c r="A30" s="83">
        <v>22</v>
      </c>
      <c r="B30" s="66" t="s">
        <v>133</v>
      </c>
      <c r="C30" s="66" t="s">
        <v>97</v>
      </c>
      <c r="D30" s="66" t="s">
        <v>158</v>
      </c>
      <c r="E30" s="66" t="s">
        <v>183</v>
      </c>
      <c r="F30" s="77">
        <v>38645</v>
      </c>
      <c r="G30" s="70" t="s">
        <v>65</v>
      </c>
      <c r="H30" s="69">
        <v>10</v>
      </c>
      <c r="I30" s="66"/>
      <c r="J30" s="66">
        <v>3</v>
      </c>
      <c r="K30" s="66">
        <v>0</v>
      </c>
      <c r="L30" s="66">
        <v>0</v>
      </c>
      <c r="M30" s="66">
        <v>0</v>
      </c>
      <c r="N30" s="66">
        <v>0</v>
      </c>
      <c r="O30" s="140">
        <f>SUM(I30:N30)</f>
        <v>3</v>
      </c>
      <c r="P30" s="140">
        <f>O30/50*100</f>
        <v>6</v>
      </c>
      <c r="Q30" s="66" t="s">
        <v>42</v>
      </c>
      <c r="R30" s="14"/>
    </row>
    <row r="31" spans="1:18" ht="20.25" customHeight="1">
      <c r="A31" s="83">
        <v>23</v>
      </c>
      <c r="B31" s="66" t="s">
        <v>124</v>
      </c>
      <c r="C31" s="66" t="s">
        <v>74</v>
      </c>
      <c r="D31" s="66" t="s">
        <v>86</v>
      </c>
      <c r="E31" s="66" t="s">
        <v>183</v>
      </c>
      <c r="F31" s="31">
        <v>38533</v>
      </c>
      <c r="G31" s="66" t="s">
        <v>5</v>
      </c>
      <c r="H31" s="88">
        <v>10</v>
      </c>
      <c r="I31" s="66"/>
      <c r="J31" s="139">
        <v>3</v>
      </c>
      <c r="K31" s="139">
        <v>0</v>
      </c>
      <c r="L31" s="139">
        <v>0</v>
      </c>
      <c r="M31" s="139">
        <v>0</v>
      </c>
      <c r="N31" s="139">
        <v>0</v>
      </c>
      <c r="O31" s="140">
        <f>SUM(I31:N31)</f>
        <v>3</v>
      </c>
      <c r="P31" s="140">
        <f>O31/50*100</f>
        <v>6</v>
      </c>
      <c r="Q31" s="66" t="s">
        <v>6</v>
      </c>
      <c r="R31" s="14"/>
    </row>
    <row r="32" spans="1:18" ht="36.75" customHeight="1">
      <c r="A32" s="83">
        <v>24</v>
      </c>
      <c r="B32" s="66" t="s">
        <v>148</v>
      </c>
      <c r="C32" s="66" t="s">
        <v>75</v>
      </c>
      <c r="D32" s="66" t="s">
        <v>172</v>
      </c>
      <c r="E32" s="66" t="s">
        <v>183</v>
      </c>
      <c r="F32" s="31">
        <v>38831</v>
      </c>
      <c r="G32" s="68" t="s">
        <v>66</v>
      </c>
      <c r="H32" s="69">
        <v>10</v>
      </c>
      <c r="I32" s="66"/>
      <c r="J32" s="66">
        <v>0</v>
      </c>
      <c r="K32" s="66">
        <v>0</v>
      </c>
      <c r="L32" s="66">
        <v>2</v>
      </c>
      <c r="M32" s="66">
        <v>0</v>
      </c>
      <c r="N32" s="66">
        <v>0</v>
      </c>
      <c r="O32" s="140">
        <f>SUM(I32:N32)</f>
        <v>2</v>
      </c>
      <c r="P32" s="140">
        <f>O32/50*100</f>
        <v>4</v>
      </c>
      <c r="Q32" s="66" t="s">
        <v>48</v>
      </c>
      <c r="R32" s="14"/>
    </row>
    <row r="33" spans="1:18" ht="18.75" customHeight="1">
      <c r="A33" s="83">
        <v>25</v>
      </c>
      <c r="B33" s="66" t="s">
        <v>129</v>
      </c>
      <c r="C33" s="66" t="s">
        <v>93</v>
      </c>
      <c r="D33" s="66" t="s">
        <v>156</v>
      </c>
      <c r="E33" s="66" t="s">
        <v>183</v>
      </c>
      <c r="F33" s="31">
        <v>38729</v>
      </c>
      <c r="G33" s="66" t="s">
        <v>64</v>
      </c>
      <c r="H33" s="87">
        <v>10</v>
      </c>
      <c r="I33" s="66"/>
      <c r="J33" s="66">
        <v>0</v>
      </c>
      <c r="K33" s="66">
        <v>0</v>
      </c>
      <c r="L33" s="66">
        <v>2</v>
      </c>
      <c r="M33" s="66">
        <v>0</v>
      </c>
      <c r="N33" s="66">
        <v>0</v>
      </c>
      <c r="O33" s="140">
        <f>SUM(I33:N33)</f>
        <v>2</v>
      </c>
      <c r="P33" s="140">
        <f>O33/50*100</f>
        <v>4</v>
      </c>
      <c r="Q33" s="66" t="s">
        <v>36</v>
      </c>
      <c r="R33" s="14"/>
    </row>
    <row r="34" spans="1:18" ht="21.75" customHeight="1">
      <c r="A34" s="83">
        <v>26</v>
      </c>
      <c r="B34" s="33" t="s">
        <v>136</v>
      </c>
      <c r="C34" s="33" t="s">
        <v>101</v>
      </c>
      <c r="D34" s="33" t="s">
        <v>162</v>
      </c>
      <c r="E34" s="66" t="s">
        <v>182</v>
      </c>
      <c r="F34" s="31">
        <v>38595</v>
      </c>
      <c r="G34" s="66" t="s">
        <v>64</v>
      </c>
      <c r="H34" s="88">
        <v>10</v>
      </c>
      <c r="I34" s="33"/>
      <c r="J34" s="66">
        <v>0</v>
      </c>
      <c r="K34" s="66">
        <v>0</v>
      </c>
      <c r="L34" s="66">
        <v>1</v>
      </c>
      <c r="M34" s="66">
        <v>0</v>
      </c>
      <c r="N34" s="66">
        <v>0</v>
      </c>
      <c r="O34" s="140">
        <f>SUM(J34:N34)</f>
        <v>1</v>
      </c>
      <c r="P34" s="140">
        <f>O34/50*100</f>
        <v>2</v>
      </c>
      <c r="Q34" s="33" t="s">
        <v>37</v>
      </c>
      <c r="R34" s="14"/>
    </row>
    <row r="35" spans="1:18" ht="30">
      <c r="A35" s="83">
        <v>27</v>
      </c>
      <c r="B35" s="64" t="s">
        <v>142</v>
      </c>
      <c r="C35" s="64" t="s">
        <v>106</v>
      </c>
      <c r="D35" s="64" t="s">
        <v>166</v>
      </c>
      <c r="E35" s="66" t="s">
        <v>183</v>
      </c>
      <c r="F35" s="35">
        <v>38542</v>
      </c>
      <c r="G35" s="66" t="s">
        <v>55</v>
      </c>
      <c r="H35" s="69">
        <v>10</v>
      </c>
      <c r="I35" s="66"/>
      <c r="J35" s="66">
        <v>0</v>
      </c>
      <c r="K35" s="66">
        <v>0</v>
      </c>
      <c r="L35" s="66">
        <v>1</v>
      </c>
      <c r="M35" s="66">
        <v>0</v>
      </c>
      <c r="N35" s="66">
        <v>0</v>
      </c>
      <c r="O35" s="140">
        <f>SUM(I35:N35)</f>
        <v>1</v>
      </c>
      <c r="P35" s="140">
        <f>O35/50*100</f>
        <v>2</v>
      </c>
      <c r="Q35" s="66" t="s">
        <v>52</v>
      </c>
      <c r="R35" s="14"/>
    </row>
    <row r="36" spans="1:18" ht="18" customHeight="1">
      <c r="A36" s="83">
        <v>28</v>
      </c>
      <c r="B36" s="66" t="s">
        <v>132</v>
      </c>
      <c r="C36" s="66" t="s">
        <v>96</v>
      </c>
      <c r="D36" s="66" t="s">
        <v>157</v>
      </c>
      <c r="E36" s="66" t="s">
        <v>182</v>
      </c>
      <c r="F36" s="31">
        <v>38450</v>
      </c>
      <c r="G36" s="66" t="s">
        <v>64</v>
      </c>
      <c r="H36" s="87">
        <v>10</v>
      </c>
      <c r="I36" s="66"/>
      <c r="J36" s="64">
        <v>0</v>
      </c>
      <c r="K36" s="64">
        <v>0</v>
      </c>
      <c r="L36" s="64">
        <v>0</v>
      </c>
      <c r="M36" s="64">
        <v>0</v>
      </c>
      <c r="N36" s="64">
        <v>1</v>
      </c>
      <c r="O36" s="140">
        <f>SUM(I36:N36)</f>
        <v>1</v>
      </c>
      <c r="P36" s="140">
        <f>O36/50*100</f>
        <v>2</v>
      </c>
      <c r="Q36" s="66" t="s">
        <v>37</v>
      </c>
      <c r="R36" s="14"/>
    </row>
    <row r="37" spans="1:18" ht="30">
      <c r="A37" s="83">
        <v>29</v>
      </c>
      <c r="B37" s="66" t="s">
        <v>154</v>
      </c>
      <c r="C37" s="66" t="s">
        <v>116</v>
      </c>
      <c r="D37" s="66" t="s">
        <v>177</v>
      </c>
      <c r="E37" s="66" t="s">
        <v>182</v>
      </c>
      <c r="F37" s="31">
        <v>38749</v>
      </c>
      <c r="G37" s="82" t="s">
        <v>66</v>
      </c>
      <c r="H37" s="47">
        <v>10</v>
      </c>
      <c r="I37" s="66"/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140">
        <f>SUM(I37:N37)</f>
        <v>0</v>
      </c>
      <c r="P37" s="140">
        <f>O37/50*100</f>
        <v>0</v>
      </c>
      <c r="Q37" s="66" t="s">
        <v>48</v>
      </c>
      <c r="R37" s="14"/>
    </row>
    <row r="38" spans="1:18" ht="30">
      <c r="A38" s="83">
        <v>30</v>
      </c>
      <c r="B38" s="66" t="s">
        <v>138</v>
      </c>
      <c r="C38" s="66" t="s">
        <v>103</v>
      </c>
      <c r="D38" s="66" t="s">
        <v>164</v>
      </c>
      <c r="E38" s="66" t="s">
        <v>183</v>
      </c>
      <c r="F38" s="31">
        <v>38545</v>
      </c>
      <c r="G38" s="66" t="s">
        <v>63</v>
      </c>
      <c r="H38" s="69">
        <v>10</v>
      </c>
      <c r="I38" s="64"/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140">
        <f>SUM(I38:N38)</f>
        <v>0</v>
      </c>
      <c r="P38" s="140">
        <f>O38/50*100</f>
        <v>0</v>
      </c>
      <c r="Q38" s="64" t="s">
        <v>50</v>
      </c>
      <c r="R38" s="14"/>
    </row>
    <row r="39" spans="1:18">
      <c r="A39" s="83">
        <v>31</v>
      </c>
      <c r="B39" s="66" t="s">
        <v>152</v>
      </c>
      <c r="C39" s="66" t="s">
        <v>114</v>
      </c>
      <c r="D39" s="66" t="s">
        <v>172</v>
      </c>
      <c r="E39" s="66" t="s">
        <v>183</v>
      </c>
      <c r="F39" s="31">
        <v>38727</v>
      </c>
      <c r="G39" s="66" t="s">
        <v>54</v>
      </c>
      <c r="H39" s="47">
        <v>10</v>
      </c>
      <c r="I39" s="66"/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140">
        <f>SUM(I39:N39)</f>
        <v>0</v>
      </c>
      <c r="P39" s="140">
        <f>O39/50*100</f>
        <v>0</v>
      </c>
      <c r="Q39" s="66" t="s">
        <v>10</v>
      </c>
      <c r="R39" s="14"/>
    </row>
    <row r="40" spans="1:18" s="16" customFormat="1">
      <c r="A40" s="83">
        <v>32</v>
      </c>
      <c r="B40" s="66" t="s">
        <v>127</v>
      </c>
      <c r="C40" s="66" t="s">
        <v>91</v>
      </c>
      <c r="D40" s="74" t="s">
        <v>89</v>
      </c>
      <c r="E40" s="66" t="s">
        <v>183</v>
      </c>
      <c r="F40" s="35">
        <v>38539</v>
      </c>
      <c r="G40" s="65" t="s">
        <v>62</v>
      </c>
      <c r="H40" s="47">
        <v>10</v>
      </c>
      <c r="I40" s="66"/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140">
        <f>SUM(I40:N40)</f>
        <v>0</v>
      </c>
      <c r="P40" s="140">
        <f>O40/50*100</f>
        <v>0</v>
      </c>
      <c r="Q40" s="66" t="s">
        <v>40</v>
      </c>
      <c r="R40" s="15"/>
    </row>
    <row r="41" spans="1:18" ht="18.75" customHeight="1">
      <c r="A41" s="83">
        <v>33</v>
      </c>
      <c r="B41" s="66" t="s">
        <v>146</v>
      </c>
      <c r="C41" s="66" t="s">
        <v>110</v>
      </c>
      <c r="D41" s="66" t="s">
        <v>170</v>
      </c>
      <c r="E41" s="66" t="s">
        <v>183</v>
      </c>
      <c r="F41" s="31">
        <v>38617</v>
      </c>
      <c r="G41" s="66" t="s">
        <v>58</v>
      </c>
      <c r="H41" s="69">
        <v>10</v>
      </c>
      <c r="I41" s="66"/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140">
        <f>SUM(I41:N41)</f>
        <v>0</v>
      </c>
      <c r="P41" s="140">
        <f>O41/50*100</f>
        <v>0</v>
      </c>
      <c r="Q41" s="66" t="s">
        <v>34</v>
      </c>
      <c r="R41" s="14"/>
    </row>
    <row r="42" spans="1:18">
      <c r="A42" s="83">
        <v>34</v>
      </c>
      <c r="B42" s="66" t="s">
        <v>147</v>
      </c>
      <c r="C42" s="66" t="s">
        <v>112</v>
      </c>
      <c r="D42" s="66" t="s">
        <v>171</v>
      </c>
      <c r="E42" s="66" t="s">
        <v>183</v>
      </c>
      <c r="F42" s="31">
        <v>38778</v>
      </c>
      <c r="G42" s="66" t="s">
        <v>64</v>
      </c>
      <c r="H42" s="88">
        <v>10</v>
      </c>
      <c r="I42" s="66"/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140">
        <f>SUM(I42:N42)</f>
        <v>0</v>
      </c>
      <c r="P42" s="140">
        <f>O42/50*100</f>
        <v>0</v>
      </c>
      <c r="Q42" s="66" t="s">
        <v>36</v>
      </c>
      <c r="R42" s="14"/>
    </row>
    <row r="43" spans="1:18" ht="16.5" customHeight="1">
      <c r="A43" s="83">
        <v>35</v>
      </c>
      <c r="B43" s="66" t="s">
        <v>153</v>
      </c>
      <c r="C43" s="66" t="s">
        <v>115</v>
      </c>
      <c r="D43" s="66" t="s">
        <v>176</v>
      </c>
      <c r="E43" s="66" t="s">
        <v>183</v>
      </c>
      <c r="F43" s="31">
        <v>38866</v>
      </c>
      <c r="G43" s="82" t="s">
        <v>66</v>
      </c>
      <c r="H43" s="87">
        <v>10</v>
      </c>
      <c r="I43" s="66"/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140">
        <f>SUM(I43:N43)</f>
        <v>0</v>
      </c>
      <c r="P43" s="140">
        <f>O43/50*100</f>
        <v>0</v>
      </c>
      <c r="Q43" s="66" t="s">
        <v>48</v>
      </c>
      <c r="R43" s="14"/>
    </row>
    <row r="44" spans="1:18">
      <c r="A44" s="4"/>
      <c r="B44" s="5"/>
      <c r="C44" s="5"/>
      <c r="D44" s="5"/>
      <c r="E44" s="6"/>
      <c r="F44" s="7"/>
      <c r="G44" s="3"/>
      <c r="H44" s="3"/>
      <c r="I44" s="3"/>
      <c r="J44" s="3"/>
      <c r="K44" s="3"/>
      <c r="L44" s="3"/>
      <c r="M44" s="3"/>
      <c r="N44" s="3"/>
      <c r="O44" s="8"/>
      <c r="P44" s="8"/>
      <c r="Q44" s="9"/>
    </row>
    <row r="45" spans="1:18">
      <c r="A45" s="4"/>
      <c r="B45" s="5"/>
      <c r="C45" s="5"/>
      <c r="D45" s="5"/>
      <c r="E45" s="6"/>
      <c r="F45" s="7"/>
      <c r="G45" s="3"/>
      <c r="H45" s="3"/>
      <c r="I45" s="3"/>
      <c r="O45" s="8"/>
      <c r="P45" s="8"/>
      <c r="Q45" s="9"/>
    </row>
    <row r="46" spans="1:18">
      <c r="B46" t="s">
        <v>681</v>
      </c>
      <c r="E46" t="s">
        <v>683</v>
      </c>
    </row>
    <row r="49" spans="2:5">
      <c r="B49" t="s">
        <v>682</v>
      </c>
      <c r="E49" t="s">
        <v>684</v>
      </c>
    </row>
    <row r="50" spans="2:5">
      <c r="E50" t="s">
        <v>685</v>
      </c>
    </row>
    <row r="51" spans="2:5">
      <c r="E51" t="s">
        <v>686</v>
      </c>
    </row>
    <row r="52" spans="2:5">
      <c r="E52" t="s">
        <v>687</v>
      </c>
    </row>
    <row r="53" spans="2:5">
      <c r="E53" t="s">
        <v>688</v>
      </c>
    </row>
    <row r="54" spans="2:5">
      <c r="E54" t="s">
        <v>689</v>
      </c>
    </row>
    <row r="55" spans="2:5">
      <c r="E55" t="s">
        <v>690</v>
      </c>
    </row>
    <row r="56" spans="2:5">
      <c r="E56" t="s">
        <v>691</v>
      </c>
    </row>
  </sheetData>
  <sortState ref="A9:Q43">
    <sortCondition descending="1" ref="O9:O43"/>
  </sortState>
  <mergeCells count="24">
    <mergeCell ref="A6:A8"/>
    <mergeCell ref="H6:H8"/>
    <mergeCell ref="I6:I8"/>
    <mergeCell ref="Q6:Q8"/>
    <mergeCell ref="J6:N6"/>
    <mergeCell ref="O6:O8"/>
    <mergeCell ref="P6:P8"/>
    <mergeCell ref="G6:G8"/>
    <mergeCell ref="B6:B8"/>
    <mergeCell ref="C6:C8"/>
    <mergeCell ref="D6:D8"/>
    <mergeCell ref="E6:E8"/>
    <mergeCell ref="F6:F8"/>
    <mergeCell ref="J7:J8"/>
    <mergeCell ref="K7:K8"/>
    <mergeCell ref="L7:L8"/>
    <mergeCell ref="M7:M8"/>
    <mergeCell ref="N7:N8"/>
    <mergeCell ref="B1:R1"/>
    <mergeCell ref="B3:R3"/>
    <mergeCell ref="B2:R2"/>
    <mergeCell ref="B5:F5"/>
    <mergeCell ref="G5:I5"/>
    <mergeCell ref="J5:Q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7"/>
  <sheetViews>
    <sheetView zoomScale="80" zoomScaleNormal="80" workbookViewId="0">
      <selection activeCell="A10" sqref="A10:Q10"/>
    </sheetView>
  </sheetViews>
  <sheetFormatPr defaultRowHeight="15"/>
  <cols>
    <col min="1" max="1" width="3.5703125" customWidth="1"/>
    <col min="2" max="2" width="14.42578125" customWidth="1"/>
    <col min="3" max="3" width="12.42578125" customWidth="1"/>
    <col min="4" max="4" width="18.42578125" customWidth="1"/>
    <col min="5" max="5" width="7.28515625" customWidth="1"/>
    <col min="6" max="6" width="12.5703125" customWidth="1"/>
    <col min="7" max="7" width="74.140625" customWidth="1"/>
    <col min="8" max="8" width="6.85546875" customWidth="1"/>
    <col min="9" max="9" width="12.28515625" customWidth="1"/>
    <col min="10" max="10" width="6.5703125" style="98" customWidth="1"/>
    <col min="11" max="11" width="6.85546875" style="98" customWidth="1"/>
    <col min="12" max="12" width="6.140625" style="98" customWidth="1"/>
    <col min="13" max="13" width="6.85546875" style="98" customWidth="1"/>
    <col min="14" max="14" width="6.5703125" style="98" customWidth="1"/>
    <col min="15" max="15" width="8.7109375" style="98" customWidth="1"/>
    <col min="16" max="16" width="9.42578125" style="98" customWidth="1"/>
    <col min="17" max="17" width="43" customWidth="1"/>
  </cols>
  <sheetData>
    <row r="1" spans="1:17" ht="15.75">
      <c r="B1" s="229" t="s">
        <v>0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15" customHeight="1">
      <c r="B2" s="229" t="s">
        <v>69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7" ht="15" customHeight="1">
      <c r="A3" s="19"/>
      <c r="B3" s="229" t="s">
        <v>674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5" spans="1:17" ht="15.75" customHeight="1">
      <c r="B5" s="254"/>
      <c r="C5" s="254"/>
      <c r="D5" s="254"/>
      <c r="E5" s="254"/>
      <c r="F5" s="254"/>
      <c r="G5" s="254" t="s">
        <v>695</v>
      </c>
      <c r="H5" s="254"/>
      <c r="I5" s="254"/>
      <c r="J5" s="254" t="s">
        <v>675</v>
      </c>
      <c r="K5" s="276"/>
      <c r="L5" s="276"/>
      <c r="M5" s="276"/>
      <c r="N5" s="276"/>
      <c r="O5" s="12"/>
      <c r="P5" s="12"/>
      <c r="Q5" s="12"/>
    </row>
    <row r="6" spans="1:17" ht="15" customHeight="1">
      <c r="A6" s="258" t="s">
        <v>1</v>
      </c>
      <c r="B6" s="237" t="s">
        <v>288</v>
      </c>
      <c r="C6" s="237" t="s">
        <v>289</v>
      </c>
      <c r="D6" s="237" t="s">
        <v>290</v>
      </c>
      <c r="E6" s="237" t="s">
        <v>181</v>
      </c>
      <c r="F6" s="237" t="s">
        <v>2</v>
      </c>
      <c r="G6" s="237" t="s">
        <v>677</v>
      </c>
      <c r="H6" s="237" t="s">
        <v>184</v>
      </c>
      <c r="I6" s="237" t="s">
        <v>186</v>
      </c>
      <c r="J6" s="245" t="s">
        <v>187</v>
      </c>
      <c r="K6" s="246"/>
      <c r="L6" s="246"/>
      <c r="M6" s="246"/>
      <c r="N6" s="246"/>
      <c r="O6" s="237" t="s">
        <v>3</v>
      </c>
      <c r="P6" s="237" t="s">
        <v>4</v>
      </c>
      <c r="Q6" s="237" t="s">
        <v>291</v>
      </c>
    </row>
    <row r="7" spans="1:17" ht="15.75" customHeight="1">
      <c r="A7" s="259"/>
      <c r="B7" s="261"/>
      <c r="C7" s="261"/>
      <c r="D7" s="261"/>
      <c r="E7" s="261"/>
      <c r="F7" s="261"/>
      <c r="G7" s="261"/>
      <c r="H7" s="261"/>
      <c r="I7" s="238"/>
      <c r="J7" s="237">
        <v>1</v>
      </c>
      <c r="K7" s="237">
        <v>2</v>
      </c>
      <c r="L7" s="237">
        <v>3</v>
      </c>
      <c r="M7" s="237">
        <v>4</v>
      </c>
      <c r="N7" s="237">
        <v>5</v>
      </c>
      <c r="O7" s="238"/>
      <c r="P7" s="238"/>
      <c r="Q7" s="261"/>
    </row>
    <row r="8" spans="1:17">
      <c r="A8" s="260"/>
      <c r="B8" s="262"/>
      <c r="C8" s="262"/>
      <c r="D8" s="262"/>
      <c r="E8" s="262"/>
      <c r="F8" s="262"/>
      <c r="G8" s="262"/>
      <c r="H8" s="262"/>
      <c r="I8" s="239"/>
      <c r="J8" s="239"/>
      <c r="K8" s="239"/>
      <c r="L8" s="239"/>
      <c r="M8" s="239"/>
      <c r="N8" s="239"/>
      <c r="O8" s="239"/>
      <c r="P8" s="239"/>
      <c r="Q8" s="262"/>
    </row>
    <row r="9" spans="1:17">
      <c r="A9" s="202">
        <v>1</v>
      </c>
      <c r="B9" s="113" t="s">
        <v>256</v>
      </c>
      <c r="C9" s="113" t="s">
        <v>191</v>
      </c>
      <c r="D9" s="113" t="s">
        <v>227</v>
      </c>
      <c r="E9" s="206" t="s">
        <v>183</v>
      </c>
      <c r="F9" s="207">
        <v>38275</v>
      </c>
      <c r="G9" s="208" t="s">
        <v>5</v>
      </c>
      <c r="H9" s="209">
        <v>11</v>
      </c>
      <c r="I9" s="202" t="s">
        <v>679</v>
      </c>
      <c r="J9" s="130">
        <v>10</v>
      </c>
      <c r="K9" s="130">
        <v>10</v>
      </c>
      <c r="L9" s="130">
        <v>10</v>
      </c>
      <c r="M9" s="130">
        <v>10</v>
      </c>
      <c r="N9" s="130">
        <v>7</v>
      </c>
      <c r="O9" s="210">
        <f t="shared" ref="O9:O38" si="0">SUM(J9:N9)</f>
        <v>47</v>
      </c>
      <c r="P9" s="211">
        <f>O9/50*100</f>
        <v>94</v>
      </c>
      <c r="Q9" s="202" t="s">
        <v>6</v>
      </c>
    </row>
    <row r="10" spans="1:17" ht="30">
      <c r="A10" s="280">
        <v>2</v>
      </c>
      <c r="B10" s="287" t="s">
        <v>252</v>
      </c>
      <c r="C10" s="287" t="s">
        <v>188</v>
      </c>
      <c r="D10" s="287" t="s">
        <v>223</v>
      </c>
      <c r="E10" s="297" t="s">
        <v>183</v>
      </c>
      <c r="F10" s="298" t="s">
        <v>27</v>
      </c>
      <c r="G10" s="299" t="s">
        <v>56</v>
      </c>
      <c r="H10" s="300">
        <v>11</v>
      </c>
      <c r="I10" s="280" t="s">
        <v>698</v>
      </c>
      <c r="J10" s="301">
        <v>2</v>
      </c>
      <c r="K10" s="301">
        <v>9</v>
      </c>
      <c r="L10" s="301">
        <v>6</v>
      </c>
      <c r="M10" s="301">
        <v>8</v>
      </c>
      <c r="N10" s="301">
        <v>0</v>
      </c>
      <c r="O10" s="291">
        <f t="shared" si="0"/>
        <v>25</v>
      </c>
      <c r="P10" s="302">
        <f t="shared" ref="P10:P43" si="1">O10/50*100</f>
        <v>50</v>
      </c>
      <c r="Q10" s="280" t="s">
        <v>11</v>
      </c>
    </row>
    <row r="11" spans="1:17" s="2" customFormat="1">
      <c r="A11" s="66">
        <v>3</v>
      </c>
      <c r="B11" s="45" t="s">
        <v>255</v>
      </c>
      <c r="C11" s="24" t="s">
        <v>192</v>
      </c>
      <c r="D11" s="45" t="s">
        <v>228</v>
      </c>
      <c r="E11" s="38" t="s">
        <v>183</v>
      </c>
      <c r="F11" s="49">
        <v>38336</v>
      </c>
      <c r="G11" s="41" t="s">
        <v>5</v>
      </c>
      <c r="H11" s="53">
        <v>11</v>
      </c>
      <c r="I11" s="70"/>
      <c r="J11" s="27">
        <v>10</v>
      </c>
      <c r="K11" s="27">
        <v>3</v>
      </c>
      <c r="L11" s="27">
        <v>0</v>
      </c>
      <c r="M11" s="27">
        <v>0</v>
      </c>
      <c r="N11" s="27">
        <v>2</v>
      </c>
      <c r="O11" s="102">
        <f t="shared" si="0"/>
        <v>15</v>
      </c>
      <c r="P11" s="146">
        <f t="shared" si="1"/>
        <v>30</v>
      </c>
      <c r="Q11" s="66" t="s">
        <v>6</v>
      </c>
    </row>
    <row r="12" spans="1:17" s="2" customFormat="1">
      <c r="A12" s="66">
        <v>4</v>
      </c>
      <c r="B12" s="89" t="s">
        <v>254</v>
      </c>
      <c r="C12" s="141" t="s">
        <v>190</v>
      </c>
      <c r="D12" s="89" t="s">
        <v>226</v>
      </c>
      <c r="E12" s="82" t="s">
        <v>182</v>
      </c>
      <c r="F12" s="143">
        <v>38224</v>
      </c>
      <c r="G12" s="89" t="s">
        <v>57</v>
      </c>
      <c r="H12" s="47">
        <v>11</v>
      </c>
      <c r="I12" s="70"/>
      <c r="J12" s="27">
        <v>0</v>
      </c>
      <c r="K12" s="27">
        <v>2</v>
      </c>
      <c r="L12" s="27">
        <v>9</v>
      </c>
      <c r="M12" s="27">
        <v>3</v>
      </c>
      <c r="N12" s="27">
        <v>0</v>
      </c>
      <c r="O12" s="102">
        <f t="shared" si="0"/>
        <v>14</v>
      </c>
      <c r="P12" s="146">
        <f t="shared" si="1"/>
        <v>28.000000000000004</v>
      </c>
      <c r="Q12" s="66" t="s">
        <v>51</v>
      </c>
    </row>
    <row r="13" spans="1:17" s="2" customFormat="1">
      <c r="A13" s="66">
        <v>5</v>
      </c>
      <c r="B13" s="40" t="s">
        <v>284</v>
      </c>
      <c r="C13" s="40" t="s">
        <v>217</v>
      </c>
      <c r="D13" s="40" t="s">
        <v>248</v>
      </c>
      <c r="E13" s="24" t="s">
        <v>182</v>
      </c>
      <c r="F13" s="56">
        <v>38141</v>
      </c>
      <c r="G13" s="40" t="s">
        <v>63</v>
      </c>
      <c r="H13" s="53">
        <v>11</v>
      </c>
      <c r="I13" s="145"/>
      <c r="J13" s="27">
        <v>0</v>
      </c>
      <c r="K13" s="27">
        <v>6</v>
      </c>
      <c r="L13" s="27">
        <v>0</v>
      </c>
      <c r="M13" s="27">
        <v>5</v>
      </c>
      <c r="N13" s="27">
        <v>0</v>
      </c>
      <c r="O13" s="102">
        <f t="shared" si="0"/>
        <v>11</v>
      </c>
      <c r="P13" s="146">
        <f t="shared" si="1"/>
        <v>22</v>
      </c>
      <c r="Q13" s="64" t="s">
        <v>50</v>
      </c>
    </row>
    <row r="14" spans="1:17" s="2" customFormat="1">
      <c r="A14" s="66">
        <v>6</v>
      </c>
      <c r="B14" s="40" t="s">
        <v>257</v>
      </c>
      <c r="C14" s="40" t="s">
        <v>193</v>
      </c>
      <c r="D14" s="40" t="s">
        <v>229</v>
      </c>
      <c r="E14" s="38" t="s">
        <v>182</v>
      </c>
      <c r="F14" s="56">
        <v>38295</v>
      </c>
      <c r="G14" s="40" t="s">
        <v>5</v>
      </c>
      <c r="H14" s="53">
        <v>11</v>
      </c>
      <c r="I14" s="70"/>
      <c r="J14" s="47">
        <v>0</v>
      </c>
      <c r="K14" s="47">
        <v>8</v>
      </c>
      <c r="L14" s="47">
        <v>1</v>
      </c>
      <c r="M14" s="47">
        <v>1</v>
      </c>
      <c r="N14" s="47">
        <v>0</v>
      </c>
      <c r="O14" s="102">
        <f t="shared" si="0"/>
        <v>10</v>
      </c>
      <c r="P14" s="146">
        <f t="shared" si="1"/>
        <v>20</v>
      </c>
      <c r="Q14" s="92" t="s">
        <v>6</v>
      </c>
    </row>
    <row r="15" spans="1:17" ht="30">
      <c r="A15" s="66">
        <v>7</v>
      </c>
      <c r="B15" s="24" t="s">
        <v>261</v>
      </c>
      <c r="C15" s="24" t="s">
        <v>195</v>
      </c>
      <c r="D15" s="24" t="s">
        <v>231</v>
      </c>
      <c r="E15" s="38" t="s">
        <v>183</v>
      </c>
      <c r="F15" s="24" t="s">
        <v>30</v>
      </c>
      <c r="G15" s="93" t="s">
        <v>56</v>
      </c>
      <c r="H15" s="53">
        <v>11</v>
      </c>
      <c r="I15" s="65"/>
      <c r="J15" s="47">
        <v>10</v>
      </c>
      <c r="K15" s="47">
        <v>0</v>
      </c>
      <c r="L15" s="47">
        <v>0</v>
      </c>
      <c r="M15" s="47">
        <v>0</v>
      </c>
      <c r="N15" s="47">
        <v>0</v>
      </c>
      <c r="O15" s="102">
        <f t="shared" si="0"/>
        <v>10</v>
      </c>
      <c r="P15" s="146">
        <f t="shared" si="1"/>
        <v>20</v>
      </c>
      <c r="Q15" s="66" t="s">
        <v>11</v>
      </c>
    </row>
    <row r="16" spans="1:17" ht="30" customHeight="1">
      <c r="A16" s="66">
        <v>8</v>
      </c>
      <c r="B16" s="24" t="s">
        <v>258</v>
      </c>
      <c r="C16" s="24" t="s">
        <v>111</v>
      </c>
      <c r="D16" s="24" t="s">
        <v>173</v>
      </c>
      <c r="E16" s="38" t="s">
        <v>183</v>
      </c>
      <c r="F16" s="24" t="s">
        <v>29</v>
      </c>
      <c r="G16" s="95" t="s">
        <v>56</v>
      </c>
      <c r="H16" s="53">
        <v>11</v>
      </c>
      <c r="I16" s="65"/>
      <c r="J16" s="47">
        <v>0</v>
      </c>
      <c r="K16" s="47">
        <v>6</v>
      </c>
      <c r="L16" s="47">
        <v>0</v>
      </c>
      <c r="M16" s="47">
        <v>3</v>
      </c>
      <c r="N16" s="47">
        <v>0</v>
      </c>
      <c r="O16" s="102">
        <f t="shared" si="0"/>
        <v>9</v>
      </c>
      <c r="P16" s="146">
        <f t="shared" si="1"/>
        <v>18</v>
      </c>
      <c r="Q16" s="66" t="s">
        <v>11</v>
      </c>
    </row>
    <row r="17" spans="1:17">
      <c r="A17" s="66">
        <v>9</v>
      </c>
      <c r="B17" s="24" t="s">
        <v>263</v>
      </c>
      <c r="C17" s="24" t="s">
        <v>197</v>
      </c>
      <c r="D17" s="24" t="s">
        <v>234</v>
      </c>
      <c r="E17" s="38" t="s">
        <v>183</v>
      </c>
      <c r="F17" s="96">
        <v>38386</v>
      </c>
      <c r="G17" s="48" t="s">
        <v>55</v>
      </c>
      <c r="H17" s="53">
        <v>11</v>
      </c>
      <c r="I17" s="65"/>
      <c r="J17" s="47">
        <v>0</v>
      </c>
      <c r="K17" s="47">
        <v>6</v>
      </c>
      <c r="L17" s="47">
        <v>0</v>
      </c>
      <c r="M17" s="47">
        <v>2</v>
      </c>
      <c r="N17" s="47">
        <v>0</v>
      </c>
      <c r="O17" s="102">
        <f t="shared" si="0"/>
        <v>8</v>
      </c>
      <c r="P17" s="146">
        <f t="shared" si="1"/>
        <v>16</v>
      </c>
      <c r="Q17" s="66" t="s">
        <v>52</v>
      </c>
    </row>
    <row r="18" spans="1:17" ht="15.75" customHeight="1">
      <c r="A18" s="66">
        <v>10</v>
      </c>
      <c r="B18" s="24" t="s">
        <v>282</v>
      </c>
      <c r="C18" s="24" t="s">
        <v>216</v>
      </c>
      <c r="D18" s="24" t="s">
        <v>175</v>
      </c>
      <c r="E18" s="38" t="s">
        <v>183</v>
      </c>
      <c r="F18" s="96">
        <v>38485</v>
      </c>
      <c r="G18" s="41" t="s">
        <v>64</v>
      </c>
      <c r="H18" s="53">
        <v>11</v>
      </c>
      <c r="I18" s="65"/>
      <c r="J18" s="47">
        <v>3</v>
      </c>
      <c r="K18" s="47">
        <v>0</v>
      </c>
      <c r="L18" s="47">
        <v>2</v>
      </c>
      <c r="M18" s="47">
        <v>2</v>
      </c>
      <c r="N18" s="47">
        <v>0</v>
      </c>
      <c r="O18" s="102">
        <f t="shared" si="0"/>
        <v>7</v>
      </c>
      <c r="P18" s="146">
        <f t="shared" si="1"/>
        <v>14.000000000000002</v>
      </c>
      <c r="Q18" s="66" t="s">
        <v>36</v>
      </c>
    </row>
    <row r="19" spans="1:17" ht="33" customHeight="1">
      <c r="A19" s="66">
        <v>11</v>
      </c>
      <c r="B19" s="24" t="s">
        <v>253</v>
      </c>
      <c r="C19" s="24" t="s">
        <v>189</v>
      </c>
      <c r="D19" s="24" t="s">
        <v>224</v>
      </c>
      <c r="E19" s="38" t="s">
        <v>182</v>
      </c>
      <c r="F19" s="24" t="s">
        <v>28</v>
      </c>
      <c r="G19" s="144" t="s">
        <v>56</v>
      </c>
      <c r="H19" s="87">
        <v>11</v>
      </c>
      <c r="I19" s="65"/>
      <c r="J19" s="47">
        <v>0</v>
      </c>
      <c r="K19" s="47">
        <v>3</v>
      </c>
      <c r="L19" s="47">
        <v>1</v>
      </c>
      <c r="M19" s="47">
        <v>1</v>
      </c>
      <c r="N19" s="47">
        <v>0</v>
      </c>
      <c r="O19" s="102">
        <f t="shared" si="0"/>
        <v>5</v>
      </c>
      <c r="P19" s="146">
        <f t="shared" si="1"/>
        <v>10</v>
      </c>
      <c r="Q19" s="66" t="s">
        <v>11</v>
      </c>
    </row>
    <row r="20" spans="1:17">
      <c r="A20" s="66">
        <v>12</v>
      </c>
      <c r="B20" s="24" t="s">
        <v>260</v>
      </c>
      <c r="C20" s="24" t="s">
        <v>194</v>
      </c>
      <c r="D20" s="24" t="s">
        <v>259</v>
      </c>
      <c r="E20" s="38" t="s">
        <v>183</v>
      </c>
      <c r="F20" s="94">
        <v>38467</v>
      </c>
      <c r="G20" s="41" t="s">
        <v>57</v>
      </c>
      <c r="H20" s="53">
        <v>11</v>
      </c>
      <c r="I20" s="65"/>
      <c r="J20" s="147">
        <v>0</v>
      </c>
      <c r="K20" s="147">
        <v>2</v>
      </c>
      <c r="L20" s="147">
        <v>0</v>
      </c>
      <c r="M20" s="147">
        <v>2</v>
      </c>
      <c r="N20" s="147">
        <v>0</v>
      </c>
      <c r="O20" s="102">
        <f t="shared" si="0"/>
        <v>4</v>
      </c>
      <c r="P20" s="146">
        <f t="shared" si="1"/>
        <v>8</v>
      </c>
      <c r="Q20" s="66" t="s">
        <v>51</v>
      </c>
    </row>
    <row r="21" spans="1:17">
      <c r="A21" s="66">
        <v>13</v>
      </c>
      <c r="B21" s="24" t="s">
        <v>280</v>
      </c>
      <c r="C21" s="24" t="s">
        <v>215</v>
      </c>
      <c r="D21" s="24" t="s">
        <v>247</v>
      </c>
      <c r="E21" s="38" t="s">
        <v>183</v>
      </c>
      <c r="F21" s="96">
        <v>38117</v>
      </c>
      <c r="G21" s="41" t="s">
        <v>58</v>
      </c>
      <c r="H21" s="53">
        <v>11</v>
      </c>
      <c r="I21" s="65"/>
      <c r="J21" s="47">
        <v>0</v>
      </c>
      <c r="K21" s="47">
        <v>3</v>
      </c>
      <c r="L21" s="47">
        <v>0</v>
      </c>
      <c r="M21" s="47">
        <v>0</v>
      </c>
      <c r="N21" s="47">
        <v>0</v>
      </c>
      <c r="O21" s="102">
        <f t="shared" si="0"/>
        <v>3</v>
      </c>
      <c r="P21" s="146">
        <f t="shared" si="1"/>
        <v>6</v>
      </c>
      <c r="Q21" s="66" t="s">
        <v>34</v>
      </c>
    </row>
    <row r="22" spans="1:17" ht="18.75" customHeight="1">
      <c r="A22" s="66">
        <v>14</v>
      </c>
      <c r="B22" s="34" t="s">
        <v>266</v>
      </c>
      <c r="C22" s="34" t="s">
        <v>200</v>
      </c>
      <c r="D22" s="34" t="s">
        <v>235</v>
      </c>
      <c r="E22" s="38" t="s">
        <v>183</v>
      </c>
      <c r="F22" s="94">
        <v>38170</v>
      </c>
      <c r="G22" s="41" t="s">
        <v>67</v>
      </c>
      <c r="H22" s="53">
        <v>11</v>
      </c>
      <c r="I22" s="65"/>
      <c r="J22" s="47">
        <v>0</v>
      </c>
      <c r="K22" s="47">
        <v>3</v>
      </c>
      <c r="L22" s="47">
        <v>0</v>
      </c>
      <c r="M22" s="47">
        <v>0</v>
      </c>
      <c r="N22" s="47">
        <v>0</v>
      </c>
      <c r="O22" s="102">
        <f t="shared" si="0"/>
        <v>3</v>
      </c>
      <c r="P22" s="146">
        <f t="shared" si="1"/>
        <v>6</v>
      </c>
      <c r="Q22" s="66" t="s">
        <v>35</v>
      </c>
    </row>
    <row r="23" spans="1:17" ht="18" customHeight="1">
      <c r="A23" s="66">
        <v>15</v>
      </c>
      <c r="B23" s="24" t="s">
        <v>279</v>
      </c>
      <c r="C23" s="24" t="s">
        <v>104</v>
      </c>
      <c r="D23" s="24" t="s">
        <v>246</v>
      </c>
      <c r="E23" s="38" t="s">
        <v>183</v>
      </c>
      <c r="F23" s="96">
        <v>38198</v>
      </c>
      <c r="G23" s="41" t="s">
        <v>43</v>
      </c>
      <c r="H23" s="53">
        <v>11</v>
      </c>
      <c r="I23" s="65"/>
      <c r="J23" s="47">
        <v>0</v>
      </c>
      <c r="K23" s="47">
        <v>2</v>
      </c>
      <c r="L23" s="47">
        <v>0</v>
      </c>
      <c r="M23" s="47">
        <v>0</v>
      </c>
      <c r="N23" s="47">
        <v>0</v>
      </c>
      <c r="O23" s="102">
        <f t="shared" si="0"/>
        <v>2</v>
      </c>
      <c r="P23" s="146">
        <f t="shared" si="1"/>
        <v>4</v>
      </c>
      <c r="Q23" s="66" t="s">
        <v>44</v>
      </c>
    </row>
    <row r="24" spans="1:17" s="97" customFormat="1">
      <c r="A24" s="66">
        <v>16</v>
      </c>
      <c r="B24" s="34" t="s">
        <v>274</v>
      </c>
      <c r="C24" s="34" t="s">
        <v>211</v>
      </c>
      <c r="D24" s="34" t="s">
        <v>175</v>
      </c>
      <c r="E24" s="38" t="s">
        <v>183</v>
      </c>
      <c r="F24" s="94">
        <v>38272</v>
      </c>
      <c r="G24" s="48" t="s">
        <v>67</v>
      </c>
      <c r="H24" s="53">
        <v>11</v>
      </c>
      <c r="I24" s="65"/>
      <c r="J24" s="47">
        <v>0</v>
      </c>
      <c r="K24" s="47">
        <v>0</v>
      </c>
      <c r="L24" s="47">
        <v>0</v>
      </c>
      <c r="M24" s="47">
        <v>1</v>
      </c>
      <c r="N24" s="47">
        <v>0</v>
      </c>
      <c r="O24" s="102">
        <f t="shared" si="0"/>
        <v>1</v>
      </c>
      <c r="P24" s="146">
        <f t="shared" si="1"/>
        <v>2</v>
      </c>
      <c r="Q24" s="66" t="s">
        <v>35</v>
      </c>
    </row>
    <row r="25" spans="1:17" s="97" customFormat="1">
      <c r="A25" s="66">
        <v>17</v>
      </c>
      <c r="B25" s="24" t="s">
        <v>286</v>
      </c>
      <c r="C25" s="24" t="s">
        <v>219</v>
      </c>
      <c r="D25" s="24" t="s">
        <v>241</v>
      </c>
      <c r="E25" s="38" t="s">
        <v>182</v>
      </c>
      <c r="F25" s="96">
        <v>38475</v>
      </c>
      <c r="G25" s="48" t="s">
        <v>58</v>
      </c>
      <c r="H25" s="53">
        <v>11</v>
      </c>
      <c r="I25" s="65"/>
      <c r="J25" s="47">
        <v>0</v>
      </c>
      <c r="K25" s="47">
        <v>0</v>
      </c>
      <c r="L25" s="47">
        <v>1</v>
      </c>
      <c r="M25" s="47">
        <v>0</v>
      </c>
      <c r="N25" s="47">
        <v>0</v>
      </c>
      <c r="O25" s="102">
        <f t="shared" si="0"/>
        <v>1</v>
      </c>
      <c r="P25" s="146">
        <f t="shared" si="1"/>
        <v>2</v>
      </c>
      <c r="Q25" s="66" t="s">
        <v>34</v>
      </c>
    </row>
    <row r="26" spans="1:17" ht="29.25" customHeight="1">
      <c r="A26" s="66">
        <v>18</v>
      </c>
      <c r="B26" s="24" t="s">
        <v>269</v>
      </c>
      <c r="C26" s="24" t="s">
        <v>205</v>
      </c>
      <c r="D26" s="24" t="s">
        <v>239</v>
      </c>
      <c r="E26" s="38" t="s">
        <v>183</v>
      </c>
      <c r="F26" s="96" t="s">
        <v>32</v>
      </c>
      <c r="G26" s="95" t="s">
        <v>56</v>
      </c>
      <c r="H26" s="53">
        <v>11</v>
      </c>
      <c r="I26" s="65"/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102">
        <f t="shared" si="0"/>
        <v>0</v>
      </c>
      <c r="P26" s="146">
        <f t="shared" si="1"/>
        <v>0</v>
      </c>
      <c r="Q26" s="66" t="s">
        <v>11</v>
      </c>
    </row>
    <row r="27" spans="1:17" ht="16.5" customHeight="1">
      <c r="A27" s="66">
        <v>19</v>
      </c>
      <c r="B27" s="24" t="s">
        <v>287</v>
      </c>
      <c r="C27" s="24" t="s">
        <v>222</v>
      </c>
      <c r="D27" s="24" t="s">
        <v>157</v>
      </c>
      <c r="E27" s="24" t="s">
        <v>182</v>
      </c>
      <c r="F27" s="96">
        <v>38330</v>
      </c>
      <c r="G27" s="93" t="s">
        <v>66</v>
      </c>
      <c r="H27" s="53">
        <v>11</v>
      </c>
      <c r="I27" s="65"/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102">
        <f t="shared" si="0"/>
        <v>0</v>
      </c>
      <c r="P27" s="146">
        <f t="shared" si="1"/>
        <v>0</v>
      </c>
      <c r="Q27" s="66" t="s">
        <v>48</v>
      </c>
    </row>
    <row r="28" spans="1:17" ht="18.75" customHeight="1">
      <c r="A28" s="66">
        <v>20</v>
      </c>
      <c r="B28" s="34" t="s">
        <v>281</v>
      </c>
      <c r="C28" s="34" t="s">
        <v>114</v>
      </c>
      <c r="D28" s="34" t="s">
        <v>230</v>
      </c>
      <c r="E28" s="38" t="s">
        <v>183</v>
      </c>
      <c r="F28" s="94">
        <v>38384</v>
      </c>
      <c r="G28" s="41" t="s">
        <v>67</v>
      </c>
      <c r="H28" s="53">
        <v>11</v>
      </c>
      <c r="I28" s="65"/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102">
        <f t="shared" si="0"/>
        <v>0</v>
      </c>
      <c r="P28" s="146">
        <f t="shared" si="1"/>
        <v>0</v>
      </c>
      <c r="Q28" s="66" t="s">
        <v>35</v>
      </c>
    </row>
    <row r="29" spans="1:17" ht="30">
      <c r="A29" s="66">
        <v>21</v>
      </c>
      <c r="B29" s="24" t="s">
        <v>268</v>
      </c>
      <c r="C29" s="24" t="s">
        <v>204</v>
      </c>
      <c r="D29" s="24" t="s">
        <v>160</v>
      </c>
      <c r="E29" s="38" t="s">
        <v>183</v>
      </c>
      <c r="F29" s="24" t="s">
        <v>31</v>
      </c>
      <c r="G29" s="95" t="s">
        <v>56</v>
      </c>
      <c r="H29" s="53">
        <v>11</v>
      </c>
      <c r="I29" s="65"/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102">
        <f t="shared" si="0"/>
        <v>0</v>
      </c>
      <c r="P29" s="146">
        <f t="shared" si="1"/>
        <v>0</v>
      </c>
      <c r="Q29" s="66" t="s">
        <v>11</v>
      </c>
    </row>
    <row r="30" spans="1:17" ht="17.25" customHeight="1">
      <c r="A30" s="66">
        <v>22</v>
      </c>
      <c r="B30" s="34" t="s">
        <v>278</v>
      </c>
      <c r="C30" s="34" t="s">
        <v>214</v>
      </c>
      <c r="D30" s="34" t="s">
        <v>245</v>
      </c>
      <c r="E30" s="95" t="s">
        <v>183</v>
      </c>
      <c r="F30" s="142">
        <v>38194</v>
      </c>
      <c r="G30" s="41" t="s">
        <v>67</v>
      </c>
      <c r="H30" s="53">
        <v>11</v>
      </c>
      <c r="I30" s="65"/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102">
        <f t="shared" si="0"/>
        <v>0</v>
      </c>
      <c r="P30" s="146">
        <f t="shared" si="1"/>
        <v>0</v>
      </c>
      <c r="Q30" s="66" t="s">
        <v>35</v>
      </c>
    </row>
    <row r="31" spans="1:17" ht="17.25" customHeight="1">
      <c r="A31" s="66">
        <v>23</v>
      </c>
      <c r="B31" s="24" t="s">
        <v>265</v>
      </c>
      <c r="C31" s="24" t="s">
        <v>199</v>
      </c>
      <c r="D31" s="24" t="s">
        <v>230</v>
      </c>
      <c r="E31" s="95" t="s">
        <v>183</v>
      </c>
      <c r="F31" s="94">
        <v>38218</v>
      </c>
      <c r="G31" s="41" t="s">
        <v>57</v>
      </c>
      <c r="H31" s="53">
        <v>11</v>
      </c>
      <c r="I31" s="65"/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102">
        <f t="shared" si="0"/>
        <v>0</v>
      </c>
      <c r="P31" s="146">
        <f t="shared" si="1"/>
        <v>0</v>
      </c>
      <c r="Q31" s="66" t="s">
        <v>51</v>
      </c>
    </row>
    <row r="32" spans="1:17">
      <c r="A32" s="66">
        <v>24</v>
      </c>
      <c r="B32" s="24" t="s">
        <v>272</v>
      </c>
      <c r="C32" s="24" t="s">
        <v>209</v>
      </c>
      <c r="D32" s="24" t="s">
        <v>157</v>
      </c>
      <c r="E32" s="24" t="s">
        <v>182</v>
      </c>
      <c r="F32" s="96">
        <v>38534</v>
      </c>
      <c r="G32" s="41" t="s">
        <v>64</v>
      </c>
      <c r="H32" s="53">
        <v>11</v>
      </c>
      <c r="I32" s="65"/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102">
        <f t="shared" si="0"/>
        <v>0</v>
      </c>
      <c r="P32" s="146">
        <f t="shared" si="1"/>
        <v>0</v>
      </c>
      <c r="Q32" s="66" t="s">
        <v>36</v>
      </c>
    </row>
    <row r="33" spans="1:17">
      <c r="A33" s="66">
        <v>25</v>
      </c>
      <c r="B33" s="24" t="s">
        <v>267</v>
      </c>
      <c r="C33" s="24" t="s">
        <v>202</v>
      </c>
      <c r="D33" s="24" t="s">
        <v>236</v>
      </c>
      <c r="E33" s="38" t="s">
        <v>183</v>
      </c>
      <c r="F33" s="96">
        <v>38498</v>
      </c>
      <c r="G33" s="41" t="s">
        <v>58</v>
      </c>
      <c r="H33" s="53">
        <v>11</v>
      </c>
      <c r="I33" s="65"/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102">
        <f t="shared" si="0"/>
        <v>0</v>
      </c>
      <c r="P33" s="146">
        <f t="shared" si="1"/>
        <v>0</v>
      </c>
      <c r="Q33" s="66" t="s">
        <v>34</v>
      </c>
    </row>
    <row r="34" spans="1:17" ht="17.25" customHeight="1">
      <c r="A34" s="66">
        <v>26</v>
      </c>
      <c r="B34" s="66" t="s">
        <v>264</v>
      </c>
      <c r="C34" s="66" t="s">
        <v>198</v>
      </c>
      <c r="D34" s="66" t="s">
        <v>176</v>
      </c>
      <c r="E34" s="82" t="s">
        <v>183</v>
      </c>
      <c r="F34" s="35">
        <v>38278</v>
      </c>
      <c r="G34" s="83" t="s">
        <v>61</v>
      </c>
      <c r="H34" s="47">
        <v>11</v>
      </c>
      <c r="I34" s="65"/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102">
        <f t="shared" si="0"/>
        <v>0</v>
      </c>
      <c r="P34" s="146">
        <f t="shared" si="1"/>
        <v>0</v>
      </c>
      <c r="Q34" s="66" t="s">
        <v>41</v>
      </c>
    </row>
    <row r="35" spans="1:17">
      <c r="A35" s="66">
        <v>27</v>
      </c>
      <c r="B35" s="24" t="s">
        <v>275</v>
      </c>
      <c r="C35" s="24" t="s">
        <v>212</v>
      </c>
      <c r="D35" s="24" t="s">
        <v>243</v>
      </c>
      <c r="E35" s="38" t="s">
        <v>183</v>
      </c>
      <c r="F35" s="96">
        <v>38383</v>
      </c>
      <c r="G35" s="48" t="s">
        <v>59</v>
      </c>
      <c r="H35" s="53">
        <v>11</v>
      </c>
      <c r="I35" s="65"/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102">
        <f t="shared" si="0"/>
        <v>0</v>
      </c>
      <c r="P35" s="146">
        <f t="shared" si="1"/>
        <v>0</v>
      </c>
      <c r="Q35" s="66" t="s">
        <v>46</v>
      </c>
    </row>
    <row r="36" spans="1:17">
      <c r="A36" s="66">
        <v>28</v>
      </c>
      <c r="B36" s="24" t="s">
        <v>255</v>
      </c>
      <c r="C36" s="24" t="s">
        <v>201</v>
      </c>
      <c r="D36" s="24" t="s">
        <v>175</v>
      </c>
      <c r="E36" s="38" t="s">
        <v>183</v>
      </c>
      <c r="F36" s="94">
        <v>38442</v>
      </c>
      <c r="G36" s="41" t="s">
        <v>57</v>
      </c>
      <c r="H36" s="53">
        <v>11</v>
      </c>
      <c r="I36" s="65"/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102">
        <f t="shared" si="0"/>
        <v>0</v>
      </c>
      <c r="P36" s="146">
        <f t="shared" si="1"/>
        <v>0</v>
      </c>
      <c r="Q36" s="66" t="s">
        <v>51</v>
      </c>
    </row>
    <row r="37" spans="1:17" ht="21.75" customHeight="1">
      <c r="A37" s="66">
        <v>29</v>
      </c>
      <c r="B37" s="24" t="s">
        <v>255</v>
      </c>
      <c r="C37" s="24" t="s">
        <v>203</v>
      </c>
      <c r="D37" s="24" t="s">
        <v>237</v>
      </c>
      <c r="E37" s="38" t="s">
        <v>183</v>
      </c>
      <c r="F37" s="96">
        <v>38127</v>
      </c>
      <c r="G37" s="41" t="s">
        <v>61</v>
      </c>
      <c r="H37" s="53">
        <v>11</v>
      </c>
      <c r="I37" s="65"/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2">
        <f t="shared" si="0"/>
        <v>0</v>
      </c>
      <c r="P37" s="146">
        <f t="shared" si="1"/>
        <v>0</v>
      </c>
      <c r="Q37" s="66" t="s">
        <v>41</v>
      </c>
    </row>
    <row r="38" spans="1:17">
      <c r="A38" s="66">
        <v>30</v>
      </c>
      <c r="B38" s="30" t="s">
        <v>285</v>
      </c>
      <c r="C38" s="30" t="s">
        <v>218</v>
      </c>
      <c r="D38" s="30" t="s">
        <v>249</v>
      </c>
      <c r="E38" s="24" t="s">
        <v>182</v>
      </c>
      <c r="F38" s="96">
        <v>38415</v>
      </c>
      <c r="G38" s="48" t="s">
        <v>65</v>
      </c>
      <c r="H38" s="53">
        <v>11</v>
      </c>
      <c r="I38" s="134"/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102">
        <f t="shared" si="0"/>
        <v>0</v>
      </c>
      <c r="P38" s="146">
        <f t="shared" si="1"/>
        <v>0</v>
      </c>
      <c r="Q38" s="86" t="s">
        <v>42</v>
      </c>
    </row>
    <row r="39" spans="1:17">
      <c r="A39" s="66">
        <v>31</v>
      </c>
      <c r="B39" s="24" t="s">
        <v>271</v>
      </c>
      <c r="C39" s="24" t="s">
        <v>208</v>
      </c>
      <c r="D39" s="24" t="s">
        <v>241</v>
      </c>
      <c r="E39" s="24" t="s">
        <v>182</v>
      </c>
      <c r="F39" s="96">
        <v>38025</v>
      </c>
      <c r="G39" s="41" t="s">
        <v>59</v>
      </c>
      <c r="H39" s="53">
        <v>11</v>
      </c>
      <c r="I39" s="65"/>
      <c r="J39" s="148">
        <v>0</v>
      </c>
      <c r="K39" s="148">
        <v>0</v>
      </c>
      <c r="L39" s="148">
        <v>0</v>
      </c>
      <c r="M39" s="148">
        <v>0</v>
      </c>
      <c r="N39" s="47">
        <v>0</v>
      </c>
      <c r="O39" s="102">
        <f>SUM(K39:N39)</f>
        <v>0</v>
      </c>
      <c r="P39" s="146">
        <f t="shared" si="1"/>
        <v>0</v>
      </c>
      <c r="Q39" s="66" t="s">
        <v>46</v>
      </c>
    </row>
    <row r="40" spans="1:17" ht="18.75" customHeight="1">
      <c r="A40" s="66">
        <v>32</v>
      </c>
      <c r="B40" s="24" t="s">
        <v>262</v>
      </c>
      <c r="C40" s="24" t="s">
        <v>196</v>
      </c>
      <c r="D40" s="24" t="s">
        <v>232</v>
      </c>
      <c r="E40" s="38" t="s">
        <v>183</v>
      </c>
      <c r="F40" s="94">
        <v>38462</v>
      </c>
      <c r="G40" s="95" t="s">
        <v>66</v>
      </c>
      <c r="H40" s="53">
        <v>11</v>
      </c>
      <c r="I40" s="65"/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102">
        <f>SUM(J40:N40)</f>
        <v>0</v>
      </c>
      <c r="P40" s="146">
        <f t="shared" si="1"/>
        <v>0</v>
      </c>
      <c r="Q40" s="66" t="s">
        <v>48</v>
      </c>
    </row>
    <row r="41" spans="1:17" ht="19.5" customHeight="1">
      <c r="A41" s="66">
        <v>33</v>
      </c>
      <c r="B41" s="34" t="s">
        <v>270</v>
      </c>
      <c r="C41" s="34" t="s">
        <v>206</v>
      </c>
      <c r="D41" s="34" t="s">
        <v>240</v>
      </c>
      <c r="E41" s="38" t="s">
        <v>183</v>
      </c>
      <c r="F41" s="94">
        <v>38278</v>
      </c>
      <c r="G41" s="41" t="s">
        <v>61</v>
      </c>
      <c r="H41" s="53">
        <v>11</v>
      </c>
      <c r="I41" s="65"/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102">
        <f>SUM(J41:N41)</f>
        <v>0</v>
      </c>
      <c r="P41" s="146">
        <f t="shared" si="1"/>
        <v>0</v>
      </c>
      <c r="Q41" s="66" t="s">
        <v>41</v>
      </c>
    </row>
    <row r="42" spans="1:17">
      <c r="A42" s="66">
        <v>34</v>
      </c>
      <c r="B42" s="24" t="s">
        <v>273</v>
      </c>
      <c r="C42" s="24" t="s">
        <v>210</v>
      </c>
      <c r="D42" s="24" t="s">
        <v>242</v>
      </c>
      <c r="E42" s="38" t="s">
        <v>183</v>
      </c>
      <c r="F42" s="96">
        <v>38435</v>
      </c>
      <c r="G42" s="48" t="s">
        <v>68</v>
      </c>
      <c r="H42" s="53">
        <v>11</v>
      </c>
      <c r="I42" s="65"/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102">
        <f>SUM(J42:N42)</f>
        <v>0</v>
      </c>
      <c r="P42" s="146">
        <f t="shared" si="1"/>
        <v>0</v>
      </c>
      <c r="Q42" s="66" t="s">
        <v>7</v>
      </c>
    </row>
    <row r="43" spans="1:17">
      <c r="A43" s="66">
        <v>35</v>
      </c>
      <c r="B43" s="24" t="s">
        <v>277</v>
      </c>
      <c r="C43" s="24" t="s">
        <v>213</v>
      </c>
      <c r="D43" s="24" t="s">
        <v>244</v>
      </c>
      <c r="E43" s="38" t="s">
        <v>182</v>
      </c>
      <c r="F43" s="96">
        <v>38093</v>
      </c>
      <c r="G43" s="24" t="s">
        <v>68</v>
      </c>
      <c r="H43" s="53">
        <v>11</v>
      </c>
      <c r="I43" s="66"/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102">
        <f>SUM(J43:N43)</f>
        <v>0</v>
      </c>
      <c r="P43" s="146">
        <f t="shared" si="1"/>
        <v>0</v>
      </c>
      <c r="Q43" s="66" t="s">
        <v>7</v>
      </c>
    </row>
    <row r="44" spans="1:17">
      <c r="A44" s="60"/>
      <c r="B44" s="135"/>
      <c r="C44" s="135"/>
      <c r="D44" s="135"/>
      <c r="E44" s="135"/>
      <c r="F44" s="136"/>
      <c r="G44" s="137"/>
      <c r="H44" s="137"/>
      <c r="I44" s="138"/>
      <c r="J44" s="149"/>
      <c r="K44" s="149"/>
      <c r="L44" s="149"/>
      <c r="M44" s="149"/>
      <c r="N44" s="149"/>
      <c r="O44" s="150"/>
      <c r="P44" s="151"/>
      <c r="Q44" s="135"/>
    </row>
    <row r="47" spans="1:17">
      <c r="B47" t="s">
        <v>681</v>
      </c>
      <c r="E47" t="s">
        <v>683</v>
      </c>
    </row>
    <row r="50" spans="2:5">
      <c r="B50" t="s">
        <v>682</v>
      </c>
      <c r="E50" t="s">
        <v>684</v>
      </c>
    </row>
    <row r="51" spans="2:5">
      <c r="E51" t="s">
        <v>685</v>
      </c>
    </row>
    <row r="52" spans="2:5">
      <c r="E52" t="s">
        <v>686</v>
      </c>
    </row>
    <row r="53" spans="2:5">
      <c r="E53" t="s">
        <v>687</v>
      </c>
    </row>
    <row r="54" spans="2:5">
      <c r="E54" t="s">
        <v>688</v>
      </c>
    </row>
    <row r="55" spans="2:5">
      <c r="E55" t="s">
        <v>689</v>
      </c>
    </row>
    <row r="56" spans="2:5">
      <c r="E56" t="s">
        <v>690</v>
      </c>
    </row>
    <row r="57" spans="2:5">
      <c r="E57" t="s">
        <v>691</v>
      </c>
    </row>
  </sheetData>
  <sortState ref="A9:Q43">
    <sortCondition descending="1" ref="O9:O43"/>
  </sortState>
  <mergeCells count="24">
    <mergeCell ref="Q6:Q8"/>
    <mergeCell ref="J6:N6"/>
    <mergeCell ref="I6:I8"/>
    <mergeCell ref="F6:F8"/>
    <mergeCell ref="G6:G8"/>
    <mergeCell ref="H6:H8"/>
    <mergeCell ref="O6:O8"/>
    <mergeCell ref="P6:P8"/>
    <mergeCell ref="J7:J8"/>
    <mergeCell ref="K7:K8"/>
    <mergeCell ref="L7:L8"/>
    <mergeCell ref="M7:M8"/>
    <mergeCell ref="N7:N8"/>
    <mergeCell ref="A6:A8"/>
    <mergeCell ref="B6:B8"/>
    <mergeCell ref="C6:C8"/>
    <mergeCell ref="D6:D8"/>
    <mergeCell ref="E6:E8"/>
    <mergeCell ref="B1:Q1"/>
    <mergeCell ref="B5:F5"/>
    <mergeCell ref="B3:Q3"/>
    <mergeCell ref="B2:Q2"/>
    <mergeCell ref="G5:I5"/>
    <mergeCell ref="J5:N5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</vt:lpstr>
      <vt:lpstr>10кл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2021-12-20T14:11:54Z</dcterms:modified>
</cp:coreProperties>
</file>