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0" yWindow="-60" windowWidth="15480" windowHeight="11640" firstSheet="3" activeTab="3"/>
  </bookViews>
  <sheets>
    <sheet name="7 кл." sheetId="10" r:id="rId1"/>
    <sheet name="8 кл." sheetId="14" r:id="rId2"/>
    <sheet name="9 класс" sheetId="5" r:id="rId3"/>
    <sheet name="10 кл." sheetId="13" r:id="rId4"/>
    <sheet name="11 класс" sheetId="7" r:id="rId5"/>
  </sheets>
  <definedNames>
    <definedName name="_xlnm._FilterDatabase" localSheetId="4" hidden="1">'11 класс'!#REF!</definedName>
    <definedName name="_xlnm._FilterDatabase" localSheetId="2" hidden="1">'9 класс'!$A$6:$F$6</definedName>
  </definedNames>
  <calcPr calcId="145621"/>
</workbook>
</file>

<file path=xl/calcChain.xml><?xml version="1.0" encoding="utf-8"?>
<calcChain xmlns="http://schemas.openxmlformats.org/spreadsheetml/2006/main">
  <c r="P7" i="14" l="1"/>
  <c r="Q7" i="14" s="1"/>
  <c r="P8" i="14"/>
  <c r="Q8" i="14" s="1"/>
  <c r="P9" i="14"/>
  <c r="Q9" i="14" s="1"/>
  <c r="P12" i="14"/>
  <c r="Q12" i="14" s="1"/>
  <c r="P10" i="14"/>
  <c r="Q10" i="14" s="1"/>
  <c r="P11" i="14"/>
  <c r="Q11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/>
  <c r="P25" i="14"/>
  <c r="Q25" i="14"/>
  <c r="P26" i="14"/>
  <c r="Q26" i="14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/>
  <c r="P41" i="14"/>
  <c r="Q41" i="14"/>
  <c r="P42" i="14"/>
  <c r="Q42" i="14"/>
  <c r="P43" i="14"/>
  <c r="Q43" i="14" s="1"/>
  <c r="P44" i="14"/>
  <c r="Q44" i="14" s="1"/>
  <c r="P45" i="14"/>
  <c r="Q45" i="14" s="1"/>
  <c r="P46" i="14"/>
  <c r="Q46" i="14" s="1"/>
  <c r="P47" i="14"/>
  <c r="Q47" i="14" s="1"/>
  <c r="P48" i="14"/>
  <c r="Q48" i="14" s="1"/>
  <c r="P49" i="14"/>
  <c r="Q49" i="14" s="1"/>
  <c r="P50" i="14"/>
  <c r="Q50" i="14" s="1"/>
  <c r="P51" i="14"/>
  <c r="Q51" i="14" s="1"/>
  <c r="P52" i="14"/>
  <c r="Q52" i="14" s="1"/>
  <c r="P53" i="14"/>
  <c r="Q53" i="14" s="1"/>
  <c r="P54" i="14"/>
  <c r="Q54" i="14" s="1"/>
  <c r="P55" i="14"/>
  <c r="Q55" i="14" s="1"/>
  <c r="P56" i="14"/>
  <c r="Q56" i="14"/>
  <c r="P57" i="14"/>
  <c r="Q57" i="14"/>
  <c r="P58" i="14"/>
  <c r="Q58" i="14"/>
  <c r="P59" i="14"/>
  <c r="Q59" i="14" s="1"/>
  <c r="P60" i="14"/>
  <c r="Q60" i="14" s="1"/>
  <c r="P61" i="14"/>
  <c r="Q61" i="14" s="1"/>
  <c r="P62" i="14"/>
  <c r="Q62" i="14" s="1"/>
  <c r="P6" i="14"/>
  <c r="Q6" i="14" s="1"/>
  <c r="X59" i="5"/>
  <c r="Y59" i="5" s="1"/>
  <c r="X58" i="5"/>
  <c r="Y58" i="5" s="1"/>
  <c r="X57" i="5"/>
  <c r="Y57" i="5" s="1"/>
  <c r="X56" i="5"/>
  <c r="Y56" i="5" s="1"/>
  <c r="X55" i="5"/>
  <c r="Y55" i="5" s="1"/>
  <c r="X54" i="5"/>
  <c r="Y54" i="5" s="1"/>
  <c r="X53" i="5"/>
  <c r="Y53" i="5" s="1"/>
  <c r="X52" i="5"/>
  <c r="Y52" i="5" s="1"/>
  <c r="X51" i="5"/>
  <c r="Y51" i="5" s="1"/>
  <c r="X50" i="5"/>
  <c r="Y50" i="5" s="1"/>
  <c r="X49" i="5"/>
  <c r="Y49" i="5" s="1"/>
  <c r="X48" i="5"/>
  <c r="Y48" i="5" s="1"/>
  <c r="X47" i="5"/>
  <c r="Y47" i="5"/>
  <c r="X46" i="5"/>
  <c r="Y46" i="5"/>
  <c r="X45" i="5"/>
  <c r="Y45" i="5"/>
  <c r="X44" i="5"/>
  <c r="Y44" i="5" s="1"/>
  <c r="X43" i="5"/>
  <c r="Y43" i="5" s="1"/>
  <c r="X42" i="5"/>
  <c r="Y42" i="5" s="1"/>
  <c r="X41" i="5"/>
  <c r="Y41" i="5" s="1"/>
  <c r="X40" i="5"/>
  <c r="Y40" i="5" s="1"/>
  <c r="X39" i="5"/>
  <c r="Y39" i="5" s="1"/>
  <c r="X38" i="5"/>
  <c r="Y38" i="5" s="1"/>
  <c r="X37" i="5"/>
  <c r="Y37" i="5" s="1"/>
  <c r="X36" i="5"/>
  <c r="Y36" i="5" s="1"/>
  <c r="X35" i="5"/>
  <c r="Y35" i="5"/>
  <c r="X34" i="5"/>
  <c r="Y34" i="5"/>
  <c r="X33" i="5"/>
  <c r="Y33" i="5"/>
  <c r="X32" i="5"/>
  <c r="Y32" i="5"/>
  <c r="X31" i="5"/>
  <c r="Y31" i="5"/>
  <c r="X30" i="5"/>
  <c r="Y30" i="5"/>
  <c r="X29" i="5"/>
  <c r="Y29" i="5"/>
  <c r="X28" i="5"/>
  <c r="Y28" i="5"/>
  <c r="X27" i="5"/>
  <c r="Y27" i="5"/>
  <c r="X26" i="5"/>
  <c r="Y26" i="5"/>
  <c r="X25" i="5"/>
  <c r="Y25" i="5"/>
  <c r="X24" i="5"/>
  <c r="Y24" i="5"/>
  <c r="X23" i="5"/>
  <c r="Y23" i="5"/>
  <c r="X22" i="5"/>
  <c r="Y22" i="5"/>
  <c r="X21" i="5"/>
  <c r="Y21" i="5"/>
  <c r="X20" i="5"/>
  <c r="Y20" i="5" s="1"/>
  <c r="X19" i="5"/>
  <c r="Y19" i="5" s="1"/>
  <c r="X18" i="5"/>
  <c r="Y18" i="5" s="1"/>
  <c r="X17" i="5"/>
  <c r="Y17" i="5" s="1"/>
  <c r="X16" i="5"/>
  <c r="Y16" i="5" s="1"/>
  <c r="X15" i="5"/>
  <c r="Y15" i="5" s="1"/>
  <c r="X14" i="5"/>
  <c r="Y14" i="5" s="1"/>
  <c r="X13" i="5"/>
  <c r="Y13" i="5" s="1"/>
  <c r="X12" i="5"/>
  <c r="Y12" i="5" s="1"/>
  <c r="X11" i="5"/>
  <c r="Y11" i="5" s="1"/>
  <c r="X10" i="5"/>
  <c r="Y10" i="5" s="1"/>
  <c r="X9" i="5"/>
  <c r="Y9" i="5" s="1"/>
  <c r="X8" i="5"/>
  <c r="Y8" i="5" s="1"/>
  <c r="X7" i="5"/>
  <c r="Y7" i="5"/>
  <c r="P49" i="7"/>
  <c r="Q49" i="7"/>
  <c r="P48" i="7"/>
  <c r="Q48" i="7"/>
  <c r="P47" i="7"/>
  <c r="Q47" i="7"/>
  <c r="P46" i="7"/>
  <c r="Q46" i="7"/>
  <c r="P45" i="7"/>
  <c r="Q45" i="7"/>
  <c r="P44" i="7"/>
  <c r="Q44" i="7"/>
  <c r="P43" i="7"/>
  <c r="Q43" i="7"/>
  <c r="P42" i="7"/>
  <c r="Q42" i="7"/>
  <c r="P41" i="7"/>
  <c r="Q41" i="7"/>
  <c r="P40" i="7"/>
  <c r="Q40" i="7"/>
  <c r="P39" i="7"/>
  <c r="Q39" i="7"/>
  <c r="P38" i="7"/>
  <c r="Q38" i="7"/>
  <c r="P37" i="7"/>
  <c r="Q37" i="7"/>
  <c r="P36" i="7"/>
  <c r="Q36" i="7"/>
  <c r="P35" i="7"/>
  <c r="Q35" i="7"/>
  <c r="P34" i="7"/>
  <c r="Q34" i="7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P19" i="7"/>
  <c r="Q19" i="7" s="1"/>
  <c r="P18" i="7"/>
  <c r="Q18" i="7" s="1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9" i="7"/>
  <c r="Q9" i="7" s="1"/>
  <c r="P67" i="13"/>
  <c r="Q67" i="13" s="1"/>
  <c r="P61" i="13"/>
  <c r="Q61" i="13" s="1"/>
  <c r="P38" i="13"/>
  <c r="Q38" i="13" s="1"/>
  <c r="P33" i="13"/>
  <c r="P52" i="13"/>
  <c r="Q52" i="13"/>
  <c r="P35" i="13"/>
  <c r="Q35" i="13"/>
  <c r="P39" i="13"/>
  <c r="Q39" i="13"/>
  <c r="P25" i="13"/>
  <c r="P47" i="13"/>
  <c r="Q47" i="13" s="1"/>
  <c r="P26" i="13"/>
  <c r="P27" i="13"/>
  <c r="Q27" i="13"/>
  <c r="P46" i="13"/>
  <c r="Q46" i="13"/>
  <c r="P58" i="13"/>
  <c r="Q58" i="13"/>
  <c r="P65" i="13"/>
  <c r="Q65" i="13"/>
  <c r="P45" i="13"/>
  <c r="Q45" i="13"/>
  <c r="P59" i="13"/>
  <c r="Q59" i="13"/>
  <c r="P11" i="13"/>
  <c r="Q11" i="13"/>
  <c r="P70" i="13"/>
  <c r="Q70" i="13"/>
  <c r="P55" i="13"/>
  <c r="Q55" i="13"/>
  <c r="P71" i="13"/>
  <c r="Q71" i="13"/>
  <c r="P19" i="13"/>
  <c r="Q19" i="13"/>
  <c r="P30" i="13"/>
  <c r="P62" i="13"/>
  <c r="Q62" i="13" s="1"/>
  <c r="P36" i="13"/>
  <c r="Q36" i="13" s="1"/>
  <c r="P50" i="13"/>
  <c r="Q50" i="13" s="1"/>
  <c r="P68" i="13"/>
  <c r="Q68" i="13" s="1"/>
  <c r="P7" i="13"/>
  <c r="Q7" i="13" s="1"/>
  <c r="P8" i="13"/>
  <c r="Q8" i="13" s="1"/>
  <c r="P66" i="13"/>
  <c r="Q66" i="13" s="1"/>
  <c r="P37" i="13"/>
  <c r="Q37" i="13" s="1"/>
  <c r="P12" i="13"/>
  <c r="Q12" i="13" s="1"/>
  <c r="P13" i="13"/>
  <c r="P21" i="13"/>
  <c r="Q21" i="13"/>
  <c r="P10" i="13"/>
  <c r="Q10" i="13"/>
  <c r="P18" i="13"/>
  <c r="Q18" i="13"/>
  <c r="P24" i="13"/>
  <c r="Q24" i="13"/>
  <c r="P22" i="13"/>
  <c r="Q22" i="13"/>
  <c r="P51" i="13"/>
  <c r="Q51" i="13"/>
  <c r="P31" i="13"/>
  <c r="Q31" i="13"/>
  <c r="P32" i="13"/>
  <c r="Q32" i="13"/>
  <c r="P15" i="13"/>
  <c r="P57" i="13"/>
  <c r="Q57" i="13" s="1"/>
  <c r="P60" i="13"/>
  <c r="Q60" i="13" s="1"/>
  <c r="P64" i="13"/>
  <c r="Q64" i="13" s="1"/>
  <c r="P48" i="13"/>
  <c r="Q48" i="13" s="1"/>
  <c r="P53" i="13"/>
  <c r="Q53" i="13" s="1"/>
  <c r="P41" i="13"/>
  <c r="P69" i="13"/>
  <c r="Q69" i="13"/>
  <c r="P6" i="13"/>
  <c r="Q6" i="13"/>
  <c r="P56" i="13"/>
  <c r="P54" i="13"/>
  <c r="Q54" i="13" s="1"/>
  <c r="P23" i="13"/>
  <c r="Q23" i="13" s="1"/>
  <c r="P16" i="13"/>
  <c r="Q16" i="13" s="1"/>
  <c r="P42" i="13"/>
  <c r="P34" i="13"/>
  <c r="Q34" i="13"/>
  <c r="P43" i="13"/>
  <c r="Q43" i="13"/>
  <c r="P40" i="13"/>
  <c r="Q40" i="13"/>
  <c r="P49" i="13"/>
  <c r="Q49" i="13"/>
  <c r="P63" i="13"/>
  <c r="P17" i="13"/>
  <c r="Q17" i="13" s="1"/>
  <c r="P29" i="13"/>
  <c r="Q29" i="13" s="1"/>
  <c r="P20" i="13"/>
  <c r="P44" i="13"/>
  <c r="Q44" i="13"/>
  <c r="P28" i="13"/>
  <c r="Q28" i="13"/>
  <c r="P14" i="13"/>
  <c r="Q14" i="13"/>
  <c r="P9" i="13"/>
  <c r="Q9" i="13"/>
  <c r="P40" i="10"/>
  <c r="Q40" i="10"/>
  <c r="P47" i="10"/>
  <c r="Q47" i="10"/>
  <c r="P55" i="10"/>
  <c r="Q55" i="10"/>
  <c r="P23" i="10"/>
  <c r="Q23" i="10"/>
  <c r="P48" i="10"/>
  <c r="Q48" i="10"/>
  <c r="P11" i="10"/>
  <c r="Q11" i="10"/>
  <c r="P57" i="10"/>
  <c r="Q57" i="10"/>
  <c r="P49" i="10"/>
  <c r="Q49" i="10"/>
  <c r="P17" i="10"/>
  <c r="Q17" i="10"/>
  <c r="P39" i="10"/>
  <c r="Q39" i="10"/>
  <c r="P13" i="10"/>
  <c r="Q13" i="10"/>
  <c r="P29" i="10"/>
  <c r="Q29" i="10"/>
  <c r="P8" i="10"/>
  <c r="Q8" i="10"/>
  <c r="P20" i="10"/>
  <c r="Q20" i="10"/>
  <c r="P33" i="10"/>
  <c r="Q33" i="10"/>
  <c r="P44" i="10"/>
  <c r="Q44" i="10" s="1"/>
  <c r="P34" i="10"/>
  <c r="Q34" i="10" s="1"/>
  <c r="P26" i="10"/>
  <c r="Q26" i="10" s="1"/>
  <c r="P52" i="10"/>
  <c r="Q52" i="10" s="1"/>
  <c r="P19" i="10"/>
  <c r="Q19" i="10" s="1"/>
  <c r="P27" i="10"/>
  <c r="Q27" i="10" s="1"/>
  <c r="P41" i="10"/>
  <c r="Q41" i="10" s="1"/>
  <c r="P50" i="10"/>
  <c r="Q50" i="10" s="1"/>
  <c r="P12" i="10"/>
  <c r="Q12" i="10" s="1"/>
  <c r="P9" i="10"/>
  <c r="Q9" i="10" s="1"/>
  <c r="P30" i="10"/>
  <c r="Q30" i="10" s="1"/>
  <c r="P36" i="10"/>
  <c r="Q36" i="10" s="1"/>
  <c r="P31" i="10"/>
  <c r="Q31" i="10" s="1"/>
  <c r="P54" i="10"/>
  <c r="Q54" i="10" s="1"/>
  <c r="P25" i="10"/>
  <c r="Q25" i="10" s="1"/>
  <c r="P15" i="10"/>
  <c r="Q15" i="10" s="1"/>
  <c r="P18" i="10"/>
  <c r="Q18" i="10" s="1"/>
  <c r="P53" i="10"/>
  <c r="Q53" i="10" s="1"/>
  <c r="P43" i="10"/>
  <c r="Q43" i="10" s="1"/>
  <c r="P45" i="10"/>
  <c r="Q45" i="10" s="1"/>
  <c r="P42" i="10"/>
  <c r="Q42" i="10" s="1"/>
  <c r="P21" i="10"/>
  <c r="Q21" i="10" s="1"/>
  <c r="P37" i="10"/>
  <c r="Q37" i="10" s="1"/>
  <c r="P56" i="10"/>
  <c r="Q56" i="10" s="1"/>
  <c r="P51" i="10"/>
  <c r="Q51" i="10" s="1"/>
  <c r="P46" i="10"/>
  <c r="Q46" i="10" s="1"/>
  <c r="P24" i="10"/>
  <c r="Q24" i="10" s="1"/>
  <c r="P22" i="10"/>
  <c r="Q22" i="10" s="1"/>
  <c r="P10" i="10"/>
  <c r="Q10" i="10" s="1"/>
  <c r="P16" i="10"/>
  <c r="Q16" i="10" s="1"/>
  <c r="P14" i="10"/>
  <c r="Q14" i="10" s="1"/>
  <c r="P38" i="10"/>
  <c r="Q38" i="10" s="1"/>
  <c r="P7" i="10"/>
  <c r="Q7" i="10" s="1"/>
  <c r="P35" i="10"/>
  <c r="Q35" i="10" s="1"/>
  <c r="P28" i="10"/>
  <c r="Q28" i="10" s="1"/>
  <c r="P32" i="10"/>
  <c r="Q32" i="10" s="1"/>
  <c r="Q63" i="13"/>
  <c r="Q41" i="13"/>
  <c r="Q20" i="13"/>
  <c r="Q56" i="13"/>
  <c r="Q15" i="13"/>
  <c r="Q13" i="13"/>
  <c r="Q26" i="13"/>
  <c r="Q33" i="13"/>
  <c r="Q30" i="13"/>
  <c r="Q25" i="13"/>
  <c r="Q42" i="13"/>
</calcChain>
</file>

<file path=xl/sharedStrings.xml><?xml version="1.0" encoding="utf-8"?>
<sst xmlns="http://schemas.openxmlformats.org/spreadsheetml/2006/main" count="1307" uniqueCount="441">
  <si>
    <t>ПРОТОКОЛ</t>
  </si>
  <si>
    <t xml:space="preserve"> Предмет Литература 7 класс</t>
  </si>
  <si>
    <t xml:space="preserve"> муниципального  этапа Всероссийской олимпиады школьников 2021-2022 уч. год    </t>
  </si>
  <si>
    <t xml:space="preserve">                                                                       Максимальный  балл -       60                                                                  Дата проведения     22.11.2021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</si>
  <si>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</si>
  <si>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</si>
  <si>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</si>
  <si>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</si>
  <si>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</si>
  <si>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</si>
  <si>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задания</t>
  </si>
  <si>
    <t>всего баллов</t>
  </si>
  <si>
    <t>% выполнения задания</t>
  </si>
  <si>
    <t>место</t>
  </si>
  <si>
    <t>Худайбердиева Жанет Руслановна</t>
  </si>
  <si>
    <t>г. Элиста</t>
  </si>
  <si>
    <t>МБОУ «Элистинская многопрофильная гимназия личностно ориентированного обучения и воспитания»</t>
  </si>
  <si>
    <t>Санжеева Ираида Васильевна</t>
  </si>
  <si>
    <t>Победитель</t>
  </si>
  <si>
    <t>Пожарова Карина Саналовна</t>
  </si>
  <si>
    <t>МБОУ "Средняя общеобразовательная школа № 21"</t>
  </si>
  <si>
    <t>Леджиева Кермен Валерьевна</t>
  </si>
  <si>
    <t>Призер</t>
  </si>
  <si>
    <t>Гецилов Энрике Данзанович</t>
  </si>
  <si>
    <t>МБОУ "Средняя общеобразовательная школа № 17" имени Кугультинова Д.Н.</t>
  </si>
  <si>
    <t>Мукаева Саглара Геннадьевна</t>
  </si>
  <si>
    <t>Шанаева Арина Руслановна</t>
  </si>
  <si>
    <t>Шалхакова Наталья Петровна</t>
  </si>
  <si>
    <t>Павлова Виктория Александровна</t>
  </si>
  <si>
    <t>МБОУ "Средняя общеобразовательная школа № 12"</t>
  </si>
  <si>
    <t>Лиджи-Горяева Надежда Анатольевна</t>
  </si>
  <si>
    <t>Бадмаева Эльгена Баатровна</t>
  </si>
  <si>
    <t>Бембетова Светлана Санджиевна</t>
  </si>
  <si>
    <t>Сипирова Аина Батровна</t>
  </si>
  <si>
    <t>Васильева Полина Игоревна</t>
  </si>
  <si>
    <t>Васильева Ольга Николаевна</t>
  </si>
  <si>
    <t>Убушиева Даяна Эренценовна</t>
  </si>
  <si>
    <t>МБОУ "Средняя общеобразовательная школа №3 имени Сергиенко Н.Г."</t>
  </si>
  <si>
    <t>Галицкая Вероника Брониславовна</t>
  </si>
  <si>
    <t>Нохаева Арсения Саналовна</t>
  </si>
  <si>
    <t>Сангаджиева Александра Антоновна</t>
  </si>
  <si>
    <t>Убушаева Светлана Анатольевна</t>
  </si>
  <si>
    <t>Дабжаева Даяна Арсланговна</t>
  </si>
  <si>
    <t>23.102008</t>
  </si>
  <si>
    <t>Халгаева Наталья Алексеевна</t>
  </si>
  <si>
    <t>Сагьяева Алтана Батыргалиевна</t>
  </si>
  <si>
    <t>Очиргоряева Айтана Николаевна</t>
  </si>
  <si>
    <t>Бовикова Екатерина Саналовна</t>
  </si>
  <si>
    <t>МБОУ "Средняя общеобразовательная школа № 8 имени Номто Очирова"</t>
  </si>
  <si>
    <t>Гучинова Юлия Сергеевна</t>
  </si>
  <si>
    <t>Каншаева Милана Павловна</t>
  </si>
  <si>
    <t>Камолова  Данара Батыровна</t>
  </si>
  <si>
    <t xml:space="preserve">Лиджиева Елена Нарановна </t>
  </si>
  <si>
    <t>Сагипова Сабина Баймуратовна </t>
  </si>
  <si>
    <t>04.05.2008 </t>
  </si>
  <si>
    <t xml:space="preserve"> МБОУ «Средняя общеобразовательная школа №18  имени Б.Б. Городовикова »</t>
  </si>
  <si>
    <t>Лазарева Галина Петровна</t>
  </si>
  <si>
    <t>Шурганова Даяна Адьяновна</t>
  </si>
  <si>
    <t xml:space="preserve">МБОУ "Средняя общеобразовательная школа №20" </t>
  </si>
  <si>
    <t xml:space="preserve">Адамян Роза Арутюновна </t>
  </si>
  <si>
    <t>Дербенева Дарья Евгеньевна</t>
  </si>
  <si>
    <t>Китляева Эллара Николаевна</t>
  </si>
  <si>
    <t>Мукабенова Анна Шургчеевна</t>
  </si>
  <si>
    <t>Монькаев Алдар Саналович</t>
  </si>
  <si>
    <t>Частное образовательное учреждение "Перспектива"</t>
  </si>
  <si>
    <t>Басангова Ирина Вячеславовна</t>
  </si>
  <si>
    <t>Матвенова Анастасия Евгеньевна</t>
  </si>
  <si>
    <t>Шандронова Валентина Ивановна</t>
  </si>
  <si>
    <t>Цумаева Айта Игоревна</t>
  </si>
  <si>
    <t>МБОУ "Средняя общеобразовательная школа №15"</t>
  </si>
  <si>
    <t>Аджиева Намджил Зулаевна</t>
  </si>
  <si>
    <t>Чолудаева Иляна Саналовна</t>
  </si>
  <si>
    <t>МБОУ "Калмыцкая национальная гимназия имени Кичикова А.Ш."</t>
  </si>
  <si>
    <t>Утаджиева Алла Манджиевна</t>
  </si>
  <si>
    <t>Пипенко Анастасия Александровна</t>
  </si>
  <si>
    <t>Манджиев Адьян Борисович</t>
  </si>
  <si>
    <t>МБОУ "Средняя общеобразовательная школа № 23 имени Эрдниева П.М."</t>
  </si>
  <si>
    <t>Пономарева Наталья Васильевна</t>
  </si>
  <si>
    <t>Ванькаев Вадим Алексеевич</t>
  </si>
  <si>
    <t>Басангова Александра Саналовна</t>
  </si>
  <si>
    <t>Батоцыренова Оюна С-Горяева</t>
  </si>
  <si>
    <t>Шаргинова Светлана Анатольевна</t>
  </si>
  <si>
    <t>Муниева Булгун Анатольевна</t>
  </si>
  <si>
    <t>Буданова Евгения Николаевна</t>
  </si>
  <si>
    <t>Бамбаев Данир Баатрович</t>
  </si>
  <si>
    <t>Довуркаев Кару Саналович</t>
  </si>
  <si>
    <t>Бадмаева Алтана Саналовна</t>
  </si>
  <si>
    <t xml:space="preserve">Бадмаева Алтана Валерьевна </t>
  </si>
  <si>
    <t>МБОУ "Средняя общеобразовательная школа №4"</t>
  </si>
  <si>
    <t>Джиргалова Надежда Юрьевна</t>
  </si>
  <si>
    <t>Бембинова Альмана Самтановна</t>
  </si>
  <si>
    <t>Мучаева Кермен Владимировна</t>
  </si>
  <si>
    <t>Церенова Айлана  Бакуевна</t>
  </si>
  <si>
    <t>Тюлюмджиев Олег  Арслангович</t>
  </si>
  <si>
    <t>Акименко Илья Андреевич</t>
  </si>
  <si>
    <t>Давашкина Алла Николаевна</t>
  </si>
  <si>
    <t>Гайсенова Амира Алимбековна</t>
  </si>
  <si>
    <t>МБОУ "Русская национальная гимназия имени преподобного С.Радонежского "</t>
  </si>
  <si>
    <t>Убушиева Елена Александровна</t>
  </si>
  <si>
    <t>Самтонов Данир  Русланович</t>
  </si>
  <si>
    <t>Коженбаева Людмила Павловна</t>
  </si>
  <si>
    <t>Муева Дина Сергеевна</t>
  </si>
  <si>
    <t>Санзыров Давид Викторович</t>
  </si>
  <si>
    <t>Мукабенова Анна Шуркчеевна</t>
  </si>
  <si>
    <t>Корнеева Эльвина Бембяевна</t>
  </si>
  <si>
    <t>Темячиев Арслан Валерьевич</t>
  </si>
  <si>
    <t>Дорджиев Давид Джимбяевич</t>
  </si>
  <si>
    <t>Корникова Луиза Эркеновна</t>
  </si>
  <si>
    <t>Давинов Даниил Олегович</t>
  </si>
  <si>
    <t>Алексенко Людмила Васильевна</t>
  </si>
  <si>
    <t>Уланова Ангира Саранговна</t>
  </si>
  <si>
    <t>Оджаев Алдар Баатрович</t>
  </si>
  <si>
    <t>Председатель жюри</t>
  </si>
  <si>
    <t>Орлова Е.А.</t>
  </si>
  <si>
    <t>Члены жюри:</t>
  </si>
  <si>
    <t>Бадмаева Н.Б.</t>
  </si>
  <si>
    <t>Бадмаева Н.М.</t>
  </si>
  <si>
    <t>Очирова Т.А.</t>
  </si>
  <si>
    <t>Манджиева Е.К.</t>
  </si>
  <si>
    <t>Наминова Э.Э.</t>
  </si>
  <si>
    <t>Шунчиева Б.З.</t>
  </si>
  <si>
    <t>Зодбинова В.Э.</t>
  </si>
  <si>
    <t>Брунько В.И.</t>
  </si>
  <si>
    <t>Эрендженова А.И.</t>
  </si>
  <si>
    <t>Бурвинова Л.Б.</t>
  </si>
  <si>
    <t>Манджиева Н.С.</t>
  </si>
  <si>
    <t>Танктырова Е.Н.</t>
  </si>
  <si>
    <t>Басанова  И.Ц.</t>
  </si>
  <si>
    <t>Муева Л.Д.</t>
  </si>
  <si>
    <t>Буваева Н.И.</t>
  </si>
  <si>
    <t>предмет Литература 8 класс</t>
  </si>
  <si>
    <t xml:space="preserve">  муниципального этапа Всероссийской олимпиады школьников 2021-2022 уч. год    </t>
  </si>
  <si>
    <t xml:space="preserve">                                                                    Максимальный балл -   60                                                               Дата проведения   22.11.2021</t>
  </si>
  <si>
    <t>задание</t>
  </si>
  <si>
    <t>Акаева Дельгир Хаванговна</t>
  </si>
  <si>
    <t>г. Элиcта</t>
  </si>
  <si>
    <t>Контяева Эльзята Логаевна</t>
  </si>
  <si>
    <t>Победители</t>
  </si>
  <si>
    <t>Дулахинова Айлана Савровна</t>
  </si>
  <si>
    <t>Булукова Ирина Нимгировна</t>
  </si>
  <si>
    <t>Мукубенова Алина Баатровна</t>
  </si>
  <si>
    <t>Болдунова  Заяна  Владимировна</t>
  </si>
  <si>
    <t>Секенова Флер Саналовна</t>
  </si>
  <si>
    <t>Буваева Надежда Ивановна</t>
  </si>
  <si>
    <t>Буваева Алёна Баатровна</t>
  </si>
  <si>
    <t>Матвенова Надежда Егоровна</t>
  </si>
  <si>
    <t>Абушинова Карина Витальевна</t>
  </si>
  <si>
    <t>Халгаева Наталия Алексеевна</t>
  </si>
  <si>
    <t>Убушаев Сергей Николаевич</t>
  </si>
  <si>
    <t>МБОУ «Средняя общеобразовательная школа №10» имени Бембетова В.А.</t>
  </si>
  <si>
    <t>Бембетова Валентина Сергеевна</t>
  </si>
  <si>
    <t>Михайлова Анастасия Вячеславовна</t>
  </si>
  <si>
    <t>МБОУ "Элистинский технический лицей"</t>
  </si>
  <si>
    <t>Сокольцова Наталья Константиновна</t>
  </si>
  <si>
    <t>Манджиева Занда Викторовна</t>
  </si>
  <si>
    <t>Менкеева Гиляна Михайловна</t>
  </si>
  <si>
    <t>Берикова Зула Эрдниевна</t>
  </si>
  <si>
    <t>Сангаджиева Людмила Владимировна</t>
  </si>
  <si>
    <t>Давашкин Денис Юрьевич</t>
  </si>
  <si>
    <t>Улюмжанова Айса Хонгоровна</t>
  </si>
  <si>
    <t>Серятирова Анна Алексеевна</t>
  </si>
  <si>
    <t>Бачаева Галина Николаевна</t>
  </si>
  <si>
    <t>Шкумат Родион Сергеевич</t>
  </si>
  <si>
    <t>Хольджгонова Тамара Басанговна</t>
  </si>
  <si>
    <t>Ванькаева Альвина Евгеньевна</t>
  </si>
  <si>
    <t>МБОУ «Элистинский лицей»</t>
  </si>
  <si>
    <t>Манджиева Елена Куприяновна</t>
  </si>
  <si>
    <t>Чи-жо-одо Иляна Сергеевна</t>
  </si>
  <si>
    <t>Дженгурова Баира Николаевна</t>
  </si>
  <si>
    <t>Бадышева Аяна Беренбековна</t>
  </si>
  <si>
    <t>Титаренко Софья Сергеевна</t>
  </si>
  <si>
    <t>Сангаджиева Айса Дмитриевна</t>
  </si>
  <si>
    <t>Чубанов Владимир Иванович</t>
  </si>
  <si>
    <t>Джагджаева Карина Витальевна</t>
  </si>
  <si>
    <t>Гаряева Байрта Сангаджиевна</t>
  </si>
  <si>
    <t>Карсаева Алина Денисовна</t>
  </si>
  <si>
    <t>Андиева Александра Анатольевна</t>
  </si>
  <si>
    <t>Наминова Гиляна Васильевна</t>
  </si>
  <si>
    <t>Шаркаева ВераГалышевна</t>
  </si>
  <si>
    <t>Мучиряева Вероника Мергеновна</t>
  </si>
  <si>
    <t>Лиджиева Галина Андреевна</t>
  </si>
  <si>
    <t>Намысова Айса Саналовна</t>
  </si>
  <si>
    <t>Адьянова Екатерина Александровна</t>
  </si>
  <si>
    <t>Ахаджаева Альмина Юрьевна</t>
  </si>
  <si>
    <t>Боваева Айлана  Юрьевна</t>
  </si>
  <si>
    <t>Бурвинова ЛюдмилаБорисовна</t>
  </si>
  <si>
    <t>Санджигоряева Айса Викторовна</t>
  </si>
  <si>
    <t>Фоменко Ксения Вячеславовна</t>
  </si>
  <si>
    <t xml:space="preserve">Церенова Герензел Бадмаевна </t>
  </si>
  <si>
    <t>Мантыкова Кира Витальевна</t>
  </si>
  <si>
    <t>Манджиева Валентина Цебековна</t>
  </si>
  <si>
    <t>Бананова Даяна Алексеевна</t>
  </si>
  <si>
    <t>Докурова Альмина Саналовна</t>
  </si>
  <si>
    <t>Дорджиев Алдар Церенович</t>
  </si>
  <si>
    <t>Бадгаева Арина Саналовна</t>
  </si>
  <si>
    <t>Манджиева Джиргал Эдуардовна</t>
  </si>
  <si>
    <t>Доржиев Дорджи Андреевич</t>
  </si>
  <si>
    <t>Куликова Полина Антоновна</t>
  </si>
  <si>
    <t>Эрднеева Намджил Гаряевна</t>
  </si>
  <si>
    <t>Баранова Иляна Николаевна</t>
  </si>
  <si>
    <t>Якимец Аливия Витальевна</t>
  </si>
  <si>
    <t>Эрендженова Даяна Саналовна</t>
  </si>
  <si>
    <t>Даваев Улан Басангович</t>
  </si>
  <si>
    <t>Бедняева Вероника Николаевна</t>
  </si>
  <si>
    <t>МБОУ "Элистинский лицей"</t>
  </si>
  <si>
    <t>Наминова Эльмира Эркинбековна</t>
  </si>
  <si>
    <t>Шиханова Виолетта Станиславовна</t>
  </si>
  <si>
    <t>Буватинова Амуланга Дольгановна</t>
  </si>
  <si>
    <t>Манджиева Альвина Батровна</t>
  </si>
  <si>
    <t>Алексеев Белек Эрланович</t>
  </si>
  <si>
    <t>Дорджиев Артём Олегович</t>
  </si>
  <si>
    <t>Адучинова Альмина  Джиргаловна</t>
  </si>
  <si>
    <t>Бадмаева Надежда Зекяевна</t>
  </si>
  <si>
    <t>Штрыкова Алёна  Алексеевна</t>
  </si>
  <si>
    <t>Зараева Заяна Савровна</t>
  </si>
  <si>
    <t>Бастаева Улана Николаевна</t>
  </si>
  <si>
    <t>Бембеева АйтанаНарановна</t>
  </si>
  <si>
    <t>Шанкаева Заяна Басанговна</t>
  </si>
  <si>
    <t>Сорокина Марина Максимовна</t>
  </si>
  <si>
    <t>Гадаева Альма Цереновна</t>
  </si>
  <si>
    <t>предмет  Литература  9 класс</t>
  </si>
  <si>
    <t>Максимальный балл - 60                                                                        Дата проведения -22 ноября</t>
  </si>
  <si>
    <t>задание 1.1</t>
  </si>
  <si>
    <t>задание 1.2</t>
  </si>
  <si>
    <t>задание 2</t>
  </si>
  <si>
    <t>Шаина Анна Александровна</t>
  </si>
  <si>
    <t>г.Элиста</t>
  </si>
  <si>
    <t>Хантаева Татьяна Николаевна</t>
  </si>
  <si>
    <t>Галзанова Алтана Буянчаевна</t>
  </si>
  <si>
    <t xml:space="preserve">Закинова Юлия Нурдиновна </t>
  </si>
  <si>
    <t>Наминова ЭльмираЭркинбековна</t>
  </si>
  <si>
    <t>Захарова Инна Эдуардовна</t>
  </si>
  <si>
    <t>Муткаева Татьяна Александровна</t>
  </si>
  <si>
    <t>Мунянова Даяна Дорджиевна</t>
  </si>
  <si>
    <t>Шарашкина Иляна Андреевна</t>
  </si>
  <si>
    <t xml:space="preserve">Бовикова Айлана Александровна </t>
  </si>
  <si>
    <t>Орусова Карина Витальевна</t>
  </si>
  <si>
    <t>Федотова Елена Валентиновна</t>
  </si>
  <si>
    <t>Педерова Амуланга Аркадьевна</t>
  </si>
  <si>
    <t>Иванова Валерия Вячеславовна</t>
  </si>
  <si>
    <t xml:space="preserve">Лариев Владислав Вячеславович </t>
  </si>
  <si>
    <t>13.09.2006.</t>
  </si>
  <si>
    <t>Эрдниева Гиляна Сергеевна</t>
  </si>
  <si>
    <t>Дорджиева Татьяна Бадминовна</t>
  </si>
  <si>
    <t>Ашаева Алина Александровна</t>
  </si>
  <si>
    <t>Канинова Диана Саналовна</t>
  </si>
  <si>
    <t>Шилова Любовь Михайловна</t>
  </si>
  <si>
    <t>Мацакова Виктория Мергеновна</t>
  </si>
  <si>
    <t>Бадмаева Надежда Борисовна</t>
  </si>
  <si>
    <t>Джамбинова Дарина Максимовна</t>
  </si>
  <si>
    <t>Филлипова Мария Савровна</t>
  </si>
  <si>
    <t xml:space="preserve">Нимеева Ангелина Борисовна </t>
  </si>
  <si>
    <t>Кокаева Айса Михайловна</t>
  </si>
  <si>
    <t>15.09.2006.</t>
  </si>
  <si>
    <t>Рюмшина Данара Александровна</t>
  </si>
  <si>
    <t>Овадыкова Джиргала Саналовна</t>
  </si>
  <si>
    <t>Танктырова Евгения Николаевна</t>
  </si>
  <si>
    <t>Санджиева Алина Аркадьевна</t>
  </si>
  <si>
    <t>Шевенова Снежана Витальевна</t>
  </si>
  <si>
    <t>Носонов Арсланг Иванович</t>
  </si>
  <si>
    <t>Тюмидова Энкр Нарановна</t>
  </si>
  <si>
    <t>Чернявских Валерия Евгеньевна</t>
  </si>
  <si>
    <t>Джаврунова Айта Валерьевна</t>
  </si>
  <si>
    <t>Сарылова Байрта Евгеньевна</t>
  </si>
  <si>
    <t>Муева Людмила Дорджиевна</t>
  </si>
  <si>
    <t>Адгишева Арина Витальевна</t>
  </si>
  <si>
    <t>Сангаджиева Баина Эрдниевна</t>
  </si>
  <si>
    <t>Дорджиева Елена Анатольевна</t>
  </si>
  <si>
    <t>Бурлуткина Камилла Артуровна</t>
  </si>
  <si>
    <t>Манджиев Вадим Владимирович</t>
  </si>
  <si>
    <t>Буркот Юлия Юрьевна</t>
  </si>
  <si>
    <t>Ендонова Александра Владимировна</t>
  </si>
  <si>
    <t>Джигинова Дарима Евгеньевна</t>
  </si>
  <si>
    <t>Мучеряева Амуланга Улановна</t>
  </si>
  <si>
    <t>Анчаева Снежана Сергеевна</t>
  </si>
  <si>
    <t xml:space="preserve">Анжирова Амалия Ильинична </t>
  </si>
  <si>
    <t>Хамирова Айлана Саналовна</t>
  </si>
  <si>
    <t>Кектышева Дельгир Алексеевна</t>
  </si>
  <si>
    <t>Мукаева Валерия Алексеевна</t>
  </si>
  <si>
    <t>Городовикова Ольга Александровна</t>
  </si>
  <si>
    <t>Цигаменко Ольга Александровна</t>
  </si>
  <si>
    <t>Идрисова Баира Михайловна</t>
  </si>
  <si>
    <t>Шургучиева Айлана Адьяновна</t>
  </si>
  <si>
    <t>Боваев Эрдни  Бадмаевич</t>
  </si>
  <si>
    <t>Бадаева Байрта Викторовна</t>
  </si>
  <si>
    <t>Бурлуткина Даяна Георгиевна</t>
  </si>
  <si>
    <t>Бурлуткина Диана Георгиевна</t>
  </si>
  <si>
    <t>Помпаев Эрдем Джангарович</t>
  </si>
  <si>
    <t>Ефремова Екатерина Романовна</t>
  </si>
  <si>
    <t>ГабуншинаМилана Владиславовна</t>
  </si>
  <si>
    <t>Насунова Гелана Станиславовна</t>
  </si>
  <si>
    <t>Дорджиева Инна Витальевна</t>
  </si>
  <si>
    <t>Элиста</t>
  </si>
  <si>
    <t>Эрендженова Валентина Владимировна</t>
  </si>
  <si>
    <t>Сиденко Варвара Романовна</t>
  </si>
  <si>
    <t>предмет  Литература 10 класс</t>
  </si>
  <si>
    <t xml:space="preserve"> муниципального этапа Всероссийской олимпиады школьников 2021-2022уч. год    </t>
  </si>
  <si>
    <t xml:space="preserve">                                                Максимальный  балл -     100                                                                Дата проведения    22.11.2021 </t>
  </si>
  <si>
    <t>1 или 2</t>
  </si>
  <si>
    <t>Шарапова Арина Сарановна</t>
  </si>
  <si>
    <t>Овраева Светлана Мацаковна</t>
  </si>
  <si>
    <t>Санджиева Айса Николаевна</t>
  </si>
  <si>
    <t>Эрднеева Раиса Шуркчиевна</t>
  </si>
  <si>
    <t>Немошкалова Мария Александровна</t>
  </si>
  <si>
    <t>МБОУ "Средняя общеобразовательная школа №2"</t>
  </si>
  <si>
    <t>Петушенко Галина Мирославовна</t>
  </si>
  <si>
    <t>Сангаджиева Даяна Алексеевна</t>
  </si>
  <si>
    <t>МБОУ "Калмыцкая этнокультурная гимназия им.Зая-Пандиты"</t>
  </si>
  <si>
    <t>Ванькаева Данара Васильена</t>
  </si>
  <si>
    <t>Солопова Ангелина Денисовна</t>
  </si>
  <si>
    <t>Бурвинова Людмила Борисовна</t>
  </si>
  <si>
    <t>Мучкаева Алтана Утнасуновна</t>
  </si>
  <si>
    <t>Конемото Виктория Юрьевна</t>
  </si>
  <si>
    <t>Водбольская Анна Александровна</t>
  </si>
  <si>
    <t xml:space="preserve">Шаркаева Вера Галышевна </t>
  </si>
  <si>
    <t>Дарбакова Альмина Григорьевна</t>
  </si>
  <si>
    <t>Алексеева Алина Александровна</t>
  </si>
  <si>
    <t>Кадацкая Лидия Геннадьевна</t>
  </si>
  <si>
    <t>Шовгурова  Даяна  Савровна</t>
  </si>
  <si>
    <t>Эрендженова Аюна Арслановна</t>
  </si>
  <si>
    <t>Айдарова Арина Вячеславовна</t>
  </si>
  <si>
    <t>Манджиева Цаган Ашкановна</t>
  </si>
  <si>
    <t>Кульмулдаева Камила Максутовна</t>
  </si>
  <si>
    <t>Эрдненова Юлия Геннадьевна</t>
  </si>
  <si>
    <t>Гаврильченко Ксения Алексеевна</t>
  </si>
  <si>
    <t>Шогджиева Арина Эрдниевна</t>
  </si>
  <si>
    <t>Шарафутдинова Айлин Ильнуровна</t>
  </si>
  <si>
    <t>Покручина Лилия Николаевна</t>
  </si>
  <si>
    <t>Дорджиева Альмина Басанговна</t>
  </si>
  <si>
    <t>Харитонова Елена Николаевна</t>
  </si>
  <si>
    <t>Учёнова Светлана Сергеевна</t>
  </si>
  <si>
    <t>МБОУ «Средняя общеобразовательная школа №10» имени  Бембетова В.А.</t>
  </si>
  <si>
    <t>Шунчиева Байрта Зургановна</t>
  </si>
  <si>
    <t xml:space="preserve">Горяева  Иджилина  Михайловна </t>
  </si>
  <si>
    <t>Алексенко  Людмила  Васильевна</t>
  </si>
  <si>
    <t>Даваева Александра Саналовна</t>
  </si>
  <si>
    <t>Захарова Амуланга Басановна</t>
  </si>
  <si>
    <t>Тостаева Энкира Саналовна</t>
  </si>
  <si>
    <t>Горяева Александра Сергеевна</t>
  </si>
  <si>
    <t>Бембеева Алтана Сергеевна</t>
  </si>
  <si>
    <t>Шургучеева Баина Очировна</t>
  </si>
  <si>
    <t>Патрушева Ксения Константиновна</t>
  </si>
  <si>
    <t>Музраева Светлана Борисовна</t>
  </si>
  <si>
    <t>Долтаева Булгун Андреевна</t>
  </si>
  <si>
    <t>Гахаева Эльмира Мергеновна</t>
  </si>
  <si>
    <t>Картенова Мария Викторовна</t>
  </si>
  <si>
    <t>Наранова Лариса Николаевна</t>
  </si>
  <si>
    <t>Нахошкина Эльза Александровна</t>
  </si>
  <si>
    <t>Улюмджиева Энкира Ивановна</t>
  </si>
  <si>
    <t>Батырова  Дельгир Валерьевна</t>
  </si>
  <si>
    <t>Бекнеева Гиляна Мергеновна</t>
  </si>
  <si>
    <t>Сокольцова Наталия Константиовна</t>
  </si>
  <si>
    <t>Урубжурова Алтана Сергеевна</t>
  </si>
  <si>
    <t>Алексеева Энкира Басанговна</t>
  </si>
  <si>
    <t>Алексеева Айлана Максимовна</t>
  </si>
  <si>
    <t>Азыдова Айса Евгеньевна</t>
  </si>
  <si>
    <t>Баулкин  Данир Вадимович</t>
  </si>
  <si>
    <t>Лиджи-Горяева Надежда  Анатольевна</t>
  </si>
  <si>
    <t>Пашкаева Кермен Баатаровна</t>
  </si>
  <si>
    <t>Дежужаева Татьяна Александровна</t>
  </si>
  <si>
    <t>Лукшанова Александра Саналовна</t>
  </si>
  <si>
    <t>Сангаджиева Амуланга Нарановна</t>
  </si>
  <si>
    <t>Гаврюшкаева Юлия Баатровна</t>
  </si>
  <si>
    <t>Шагджикова Веринея Игоревна</t>
  </si>
  <si>
    <t>25.06.2005.</t>
  </si>
  <si>
    <t xml:space="preserve">Черникова Арина Юрьевна </t>
  </si>
  <si>
    <t>Титаренко Анастасия Сергеевна</t>
  </si>
  <si>
    <t>Менкеева Ирина Джангаровна</t>
  </si>
  <si>
    <t>Улюмджиева Диана Юрьевна</t>
  </si>
  <si>
    <t>Сарунова Ольга Сергеевна</t>
  </si>
  <si>
    <t>МБОУ "Элистинская классическая гимназия"</t>
  </si>
  <si>
    <t>Сарангова Анна Анатольевна</t>
  </si>
  <si>
    <t>Сареева Цагана Савровна</t>
  </si>
  <si>
    <t>Эльвартынова Эльзята Владимировна</t>
  </si>
  <si>
    <t>Бембеев Улюмджи алексеевич</t>
  </si>
  <si>
    <t>Мудаева Байса Мутловна</t>
  </si>
  <si>
    <t>Босхомджиева Алтана Баировна</t>
  </si>
  <si>
    <t>Семёнова Ольга Михайловна</t>
  </si>
  <si>
    <t>Шапаева Эльза Саваровна</t>
  </si>
  <si>
    <t>Байдаева Полина Баатровна</t>
  </si>
  <si>
    <t>Бутенко Анна Васильевна</t>
  </si>
  <si>
    <t>Летуева Анна Викторовна</t>
  </si>
  <si>
    <t>Манджиева Нина Сангаджиевна</t>
  </si>
  <si>
    <t>Арманов Эльдар Александрович</t>
  </si>
  <si>
    <t>Салыкова Энкира Булатовна</t>
  </si>
  <si>
    <t>Каримова Татьяна Алексеевна</t>
  </si>
  <si>
    <t>Мингяева Айта Савровна</t>
  </si>
  <si>
    <t>предмет Литература 11 класс</t>
  </si>
  <si>
    <t xml:space="preserve">Максимальный балл - 100                                                                  Дата проведения - 22 ноября </t>
  </si>
  <si>
    <t xml:space="preserve">                                                                                                   1 или 2</t>
  </si>
  <si>
    <t>Янжураев Артём Леонидович</t>
  </si>
  <si>
    <t>Нимгирова Анастасия Алексеевна</t>
  </si>
  <si>
    <t>Прядка Ксения Вадимовна</t>
  </si>
  <si>
    <t>Оргадыкова Альвн Хонгоровна</t>
  </si>
  <si>
    <t xml:space="preserve">Нахаева Валерия Сергеевна </t>
  </si>
  <si>
    <t>Очирова Илиана Владиславовна</t>
  </si>
  <si>
    <t xml:space="preserve">Кикенова Алина Юрьевна </t>
  </si>
  <si>
    <t>Кислова Анна Владимировна</t>
  </si>
  <si>
    <t>Бадмаева Эльзята Мергеновна</t>
  </si>
  <si>
    <t>Бадмаева Нина Михайловна</t>
  </si>
  <si>
    <t>Сангаджиева Нарма Полина Саналовна</t>
  </si>
  <si>
    <t>Арнюдаева Софья Цереновна</t>
  </si>
  <si>
    <t>Эрдниева Эльза Юрьевна</t>
  </si>
  <si>
    <t>Брунько Валентина Ивановна</t>
  </si>
  <si>
    <t>Манджиева Сумьяна Эрендженовна</t>
  </si>
  <si>
    <t>Мукебенова Дельгр Саналовна</t>
  </si>
  <si>
    <t>Шаркаева Вера Галышевна</t>
  </si>
  <si>
    <t>Пичненко Нина Витальевна</t>
  </si>
  <si>
    <t>Убушаева Валерия Игоревна</t>
  </si>
  <si>
    <t>Учурова Гелла Александровна</t>
  </si>
  <si>
    <t>Чумданова Альбина Нагашевна</t>
  </si>
  <si>
    <t>Бакаев Данзан Тимурович</t>
  </si>
  <si>
    <t>Мучкаева Арина Арслановна</t>
  </si>
  <si>
    <t>Отхонова Дарина Санджиевна</t>
  </si>
  <si>
    <t>Манкаева Эдита Сергеевна</t>
  </si>
  <si>
    <t>Хорванен Дарина Валерьевна</t>
  </si>
  <si>
    <t>Очирова Алина Владимировна</t>
  </si>
  <si>
    <t>Цеденова Виктория Сергеевна</t>
  </si>
  <si>
    <t>Комкаева Саяна Александровна</t>
  </si>
  <si>
    <t>Салыков Джамсан Владимирович</t>
  </si>
  <si>
    <t>Сокольцова Наталия Константиновна</t>
  </si>
  <si>
    <t>Бокова Айлана Гогновна</t>
  </si>
  <si>
    <t>Самтанова Алина Анатольевна</t>
  </si>
  <si>
    <t>Долинская Анжелика Игоревна</t>
  </si>
  <si>
    <t>Иванченко Анастасия Олеговна</t>
  </si>
  <si>
    <t>Урванцева Валерия Павловна</t>
  </si>
  <si>
    <t>Бадмаева Виктория Мутуловна</t>
  </si>
  <si>
    <t>Зодьбинова Валентина Эрднеевна</t>
  </si>
  <si>
    <t>Шеркешева Айса Андреевна</t>
  </si>
  <si>
    <t>Лоджиева Гиляна Сергеевна</t>
  </si>
  <si>
    <t>Книга София Денисовна</t>
  </si>
  <si>
    <t>Колошева Анастасия Владимировна</t>
  </si>
  <si>
    <t>Дорджиева Светлана Анатольевна</t>
  </si>
  <si>
    <t>Чумидова Ольга Михайловна</t>
  </si>
  <si>
    <t>Шаркаева Вера Г алышевна</t>
  </si>
  <si>
    <t>Амбукова Айта Арслановна</t>
  </si>
  <si>
    <t>Будыльский Алексей Игоревич</t>
  </si>
  <si>
    <t>Мучкинова Олана Мергеновна</t>
  </si>
  <si>
    <t>Мединцева Любовь Вкторовна</t>
  </si>
  <si>
    <t>Хуцаева Айса Андреевна</t>
  </si>
  <si>
    <t>Эрендженова Аиса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</si>
</sst>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"/>
    <numFmt numFmtId="166" formatCode="dd\.mm\.yyyy"/>
    <numFmt numFmtId="167" formatCode="d\ mmmm\ yyyy"/>
    <numFmt numFmtId="168" formatCode="_(* #,##0.0_);_(* \(#,##0.0\);_(* &quot;-&quot;??_);_(@_)"/>
  </numFmts>
  <fonts count="12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4" fontId="10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4" fontId="10" fillId="2" borderId="1" xfId="2" applyNumberFormat="1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/>
    </xf>
    <xf numFmtId="167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2" fillId="2" borderId="0" xfId="0" applyFont="1" applyFill="1"/>
    <xf numFmtId="0" fontId="10" fillId="2" borderId="1" xfId="0" applyFont="1" applyFill="1" applyBorder="1" applyAlignment="1">
      <alignment horizontal="left" wrapText="1"/>
    </xf>
    <xf numFmtId="0" fontId="0" fillId="2" borderId="0" xfId="0" applyFill="1"/>
    <xf numFmtId="14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4" fontId="11" fillId="2" borderId="1" xfId="2" applyNumberFormat="1" applyFont="1" applyFill="1" applyBorder="1" applyAlignment="1">
      <alignment horizontal="left" vertical="top" wrapText="1"/>
    </xf>
    <xf numFmtId="0" fontId="10" fillId="3" borderId="1" xfId="2" applyFont="1" applyFill="1" applyBorder="1" applyAlignment="1">
      <alignment horizontal="left" vertical="top" wrapText="1"/>
    </xf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14" fontId="5" fillId="3" borderId="1" xfId="0" applyNumberFormat="1" applyFont="1" applyFill="1" applyBorder="1" applyAlignment="1">
      <alignment horizontal="left" vertical="top" wrapText="1"/>
    </xf>
    <xf numFmtId="165" fontId="0" fillId="3" borderId="1" xfId="0" applyNumberFormat="1" applyFill="1" applyBorder="1"/>
    <xf numFmtId="14" fontId="10" fillId="3" borderId="1" xfId="2" applyNumberFormat="1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8" fontId="4" fillId="2" borderId="1" xfId="3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8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4" fontId="4" fillId="3" borderId="0" xfId="0" applyNumberFormat="1" applyFont="1" applyFill="1" applyBorder="1" applyAlignment="1">
      <alignment horizontal="left" vertical="top" wrapText="1"/>
    </xf>
    <xf numFmtId="14" fontId="11" fillId="3" borderId="1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8" fontId="4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/>
    </xf>
    <xf numFmtId="14" fontId="10" fillId="3" borderId="1" xfId="0" applyNumberFormat="1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3" borderId="1" xfId="0" applyFont="1" applyFill="1" applyBorder="1"/>
    <xf numFmtId="0" fontId="4" fillId="3" borderId="1" xfId="0" applyNumberFormat="1" applyFont="1" applyFill="1" applyBorder="1" applyAlignment="1" applyProtection="1">
      <alignment horizontal="center" vertical="center" wrapText="1"/>
    </xf>
    <xf numFmtId="168" fontId="4" fillId="3" borderId="1" xfId="3" applyNumberFormat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14" fontId="4" fillId="3" borderId="1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/>
    <xf numFmtId="0" fontId="0" fillId="4" borderId="1" xfId="0" applyFill="1" applyBorder="1"/>
    <xf numFmtId="14" fontId="4" fillId="4" borderId="1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3" borderId="1" xfId="0" applyFill="1" applyBorder="1"/>
    <xf numFmtId="14" fontId="4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opLeftCell="A40" zoomScale="80" zoomScaleNormal="80" workbookViewId="0">
      <selection activeCell="E66" sqref="E66"/>
    </sheetView>
  </sheetViews>
  <sheetFormatPr defaultRowHeight="12.75" x14ac:dyDescent="0.2"/>
  <cols>
    <col min="1" max="1" width="4.85546875" customWidth="1"/>
    <col min="2" max="2" width="36" customWidth="1"/>
    <col min="3" max="3" width="12.42578125" customWidth="1"/>
    <col min="4" max="4" width="11.42578125" customWidth="1"/>
    <col min="5" max="5" width="100.7109375" customWidth="1"/>
    <col min="6" max="6" width="36.140625" customWidth="1"/>
    <col min="7" max="7" width="5" customWidth="1"/>
    <col min="8" max="8" width="4.7109375" customWidth="1"/>
    <col min="9" max="9" width="4.85546875" customWidth="1"/>
    <col min="10" max="10" width="4.5703125" customWidth="1"/>
    <col min="11" max="11" width="4" customWidth="1"/>
    <col min="12" max="12" width="3.85546875" customWidth="1"/>
    <col min="13" max="13" width="4.7109375" customWidth="1"/>
    <col min="14" max="14" width="5" customWidth="1"/>
    <col min="15" max="15" width="4.5703125" customWidth="1"/>
    <col min="16" max="16" width="5.5703125" customWidth="1"/>
    <col min="17" max="17" width="6.42578125" customWidth="1"/>
    <col min="18" max="18" width="14.140625" customWidth="1"/>
  </cols>
  <sheetData>
    <row r="1" spans="1:20" ht="15" x14ac:dyDescent="0.25">
      <c r="C1" s="107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x14ac:dyDescent="0.25">
      <c r="C2" s="99"/>
      <c r="D2" s="108" t="s">
        <v>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5" x14ac:dyDescent="0.25">
      <c r="C3" s="107" t="s">
        <v>2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15" x14ac:dyDescent="0.25">
      <c r="C4" s="107" t="s">
        <v>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6" spans="1:20" x14ac:dyDescent="0.2">
      <c r="A6" s="32" t="s">
        <v>4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/>
      <c r="I6" s="32"/>
      <c r="J6" s="32"/>
      <c r="K6" s="32"/>
      <c r="L6" s="32"/>
      <c r="M6" s="32"/>
      <c r="N6" s="32"/>
      <c r="O6" s="32"/>
      <c r="P6" s="32" t="s">
        <v>11</v>
      </c>
      <c r="Q6" s="32" t="s">
        <v>12</v>
      </c>
      <c r="R6" s="32" t="s">
        <v>13</v>
      </c>
    </row>
    <row r="7" spans="1:20" x14ac:dyDescent="0.2">
      <c r="A7" s="36">
        <v>1</v>
      </c>
      <c r="B7" s="36" t="s">
        <v>14</v>
      </c>
      <c r="C7" s="36" t="s">
        <v>15</v>
      </c>
      <c r="D7" s="39">
        <v>39613</v>
      </c>
      <c r="E7" s="36" t="s">
        <v>16</v>
      </c>
      <c r="F7" s="36" t="s">
        <v>17</v>
      </c>
      <c r="G7" s="36">
        <v>10</v>
      </c>
      <c r="H7" s="36">
        <v>10</v>
      </c>
      <c r="I7" s="36">
        <v>10</v>
      </c>
      <c r="J7" s="36">
        <v>4</v>
      </c>
      <c r="K7" s="36">
        <v>5</v>
      </c>
      <c r="L7" s="36">
        <v>4</v>
      </c>
      <c r="M7" s="36">
        <v>3</v>
      </c>
      <c r="N7" s="36">
        <v>5</v>
      </c>
      <c r="O7" s="36">
        <v>3</v>
      </c>
      <c r="P7" s="36">
        <f t="shared" ref="P7:P38" si="0">SUM(G7:O7)</f>
        <v>54</v>
      </c>
      <c r="Q7" s="38">
        <f t="shared" ref="Q7:Q38" si="1">P7/60*100</f>
        <v>90</v>
      </c>
      <c r="R7" s="89" t="s">
        <v>18</v>
      </c>
    </row>
    <row r="8" spans="1:20" x14ac:dyDescent="0.2">
      <c r="A8" s="36">
        <v>2</v>
      </c>
      <c r="B8" s="36" t="s">
        <v>19</v>
      </c>
      <c r="C8" s="36" t="s">
        <v>15</v>
      </c>
      <c r="D8" s="40">
        <v>39984</v>
      </c>
      <c r="E8" s="36" t="s">
        <v>20</v>
      </c>
      <c r="F8" s="36" t="s">
        <v>21</v>
      </c>
      <c r="G8" s="36">
        <v>10</v>
      </c>
      <c r="H8" s="36">
        <v>9</v>
      </c>
      <c r="I8" s="36">
        <v>10</v>
      </c>
      <c r="J8" s="36">
        <v>4</v>
      </c>
      <c r="K8" s="36">
        <v>4</v>
      </c>
      <c r="L8" s="36">
        <v>4</v>
      </c>
      <c r="M8" s="36">
        <v>3</v>
      </c>
      <c r="N8" s="36">
        <v>2</v>
      </c>
      <c r="O8" s="36">
        <v>5</v>
      </c>
      <c r="P8" s="36">
        <f t="shared" si="0"/>
        <v>51</v>
      </c>
      <c r="Q8" s="38">
        <f t="shared" si="1"/>
        <v>85</v>
      </c>
      <c r="R8" s="89" t="s">
        <v>22</v>
      </c>
    </row>
    <row r="9" spans="1:20" x14ac:dyDescent="0.2">
      <c r="A9" s="36">
        <v>3</v>
      </c>
      <c r="B9" s="36" t="s">
        <v>23</v>
      </c>
      <c r="C9" s="36" t="s">
        <v>15</v>
      </c>
      <c r="D9" s="40">
        <v>39699</v>
      </c>
      <c r="E9" s="36" t="s">
        <v>24</v>
      </c>
      <c r="F9" s="36" t="s">
        <v>25</v>
      </c>
      <c r="G9" s="36">
        <v>9</v>
      </c>
      <c r="H9" s="36">
        <v>10</v>
      </c>
      <c r="I9" s="36">
        <v>7</v>
      </c>
      <c r="J9" s="36">
        <v>3</v>
      </c>
      <c r="K9" s="36">
        <v>5</v>
      </c>
      <c r="L9" s="36">
        <v>5</v>
      </c>
      <c r="M9" s="36">
        <v>5</v>
      </c>
      <c r="N9" s="36">
        <v>2</v>
      </c>
      <c r="O9" s="36">
        <v>5</v>
      </c>
      <c r="P9" s="36">
        <f t="shared" si="0"/>
        <v>51</v>
      </c>
      <c r="Q9" s="38">
        <f t="shared" si="1"/>
        <v>85</v>
      </c>
      <c r="R9" s="89" t="s">
        <v>22</v>
      </c>
    </row>
    <row r="10" spans="1:20" x14ac:dyDescent="0.2">
      <c r="A10" s="36">
        <v>4</v>
      </c>
      <c r="B10" s="36" t="s">
        <v>26</v>
      </c>
      <c r="C10" s="36" t="s">
        <v>15</v>
      </c>
      <c r="D10" s="39">
        <v>39782</v>
      </c>
      <c r="E10" s="36" t="s">
        <v>16</v>
      </c>
      <c r="F10" s="36" t="s">
        <v>27</v>
      </c>
      <c r="G10" s="36">
        <v>10</v>
      </c>
      <c r="H10" s="36">
        <v>10</v>
      </c>
      <c r="I10" s="36">
        <v>10</v>
      </c>
      <c r="J10" s="36">
        <v>3</v>
      </c>
      <c r="K10" s="36">
        <v>4</v>
      </c>
      <c r="L10" s="36">
        <v>2</v>
      </c>
      <c r="M10" s="36">
        <v>2</v>
      </c>
      <c r="N10" s="36">
        <v>4</v>
      </c>
      <c r="O10" s="36">
        <v>5</v>
      </c>
      <c r="P10" s="36">
        <f t="shared" si="0"/>
        <v>50</v>
      </c>
      <c r="Q10" s="38">
        <f t="shared" si="1"/>
        <v>83.333333333333343</v>
      </c>
      <c r="R10" s="89" t="s">
        <v>22</v>
      </c>
    </row>
    <row r="11" spans="1:20" x14ac:dyDescent="0.2">
      <c r="A11" s="36">
        <v>5</v>
      </c>
      <c r="B11" s="36" t="s">
        <v>28</v>
      </c>
      <c r="C11" s="36" t="s">
        <v>15</v>
      </c>
      <c r="D11" s="40">
        <v>39794</v>
      </c>
      <c r="E11" s="36" t="s">
        <v>29</v>
      </c>
      <c r="F11" s="36" t="s">
        <v>30</v>
      </c>
      <c r="G11" s="36">
        <v>9</v>
      </c>
      <c r="H11" s="36">
        <v>9</v>
      </c>
      <c r="I11" s="36">
        <v>9</v>
      </c>
      <c r="J11" s="36">
        <v>0</v>
      </c>
      <c r="K11" s="36">
        <v>3</v>
      </c>
      <c r="L11" s="36">
        <v>5</v>
      </c>
      <c r="M11" s="36">
        <v>4</v>
      </c>
      <c r="N11" s="36">
        <v>5</v>
      </c>
      <c r="O11" s="36">
        <v>3</v>
      </c>
      <c r="P11" s="36">
        <f t="shared" si="0"/>
        <v>47</v>
      </c>
      <c r="Q11" s="38">
        <f t="shared" si="1"/>
        <v>78.333333333333329</v>
      </c>
      <c r="R11" s="89" t="s">
        <v>22</v>
      </c>
    </row>
    <row r="12" spans="1:20" x14ac:dyDescent="0.2">
      <c r="A12" s="36">
        <v>6</v>
      </c>
      <c r="B12" s="36" t="s">
        <v>31</v>
      </c>
      <c r="C12" s="36" t="s">
        <v>15</v>
      </c>
      <c r="D12" s="40">
        <v>39826</v>
      </c>
      <c r="E12" s="36" t="s">
        <v>24</v>
      </c>
      <c r="F12" s="36" t="s">
        <v>32</v>
      </c>
      <c r="G12" s="36">
        <v>8</v>
      </c>
      <c r="H12" s="36">
        <v>7</v>
      </c>
      <c r="I12" s="36">
        <v>8</v>
      </c>
      <c r="J12" s="36">
        <v>4</v>
      </c>
      <c r="K12" s="36">
        <v>5</v>
      </c>
      <c r="L12" s="36">
        <v>5</v>
      </c>
      <c r="M12" s="36">
        <v>5</v>
      </c>
      <c r="N12" s="36">
        <v>0</v>
      </c>
      <c r="O12" s="36">
        <v>5</v>
      </c>
      <c r="P12" s="36">
        <f t="shared" si="0"/>
        <v>47</v>
      </c>
      <c r="Q12" s="38">
        <f t="shared" si="1"/>
        <v>78.333333333333329</v>
      </c>
      <c r="R12" s="89" t="s">
        <v>22</v>
      </c>
    </row>
    <row r="13" spans="1:20" x14ac:dyDescent="0.2">
      <c r="A13" s="36">
        <v>7</v>
      </c>
      <c r="B13" s="36" t="s">
        <v>33</v>
      </c>
      <c r="C13" s="36" t="s">
        <v>15</v>
      </c>
      <c r="D13" s="40">
        <v>39828</v>
      </c>
      <c r="E13" s="36" t="s">
        <v>20</v>
      </c>
      <c r="F13" s="36" t="s">
        <v>21</v>
      </c>
      <c r="G13" s="36">
        <v>10</v>
      </c>
      <c r="H13" s="36">
        <v>7</v>
      </c>
      <c r="I13" s="36">
        <v>9</v>
      </c>
      <c r="J13" s="36">
        <v>4</v>
      </c>
      <c r="K13" s="36">
        <v>4</v>
      </c>
      <c r="L13" s="36">
        <v>5</v>
      </c>
      <c r="M13" s="36">
        <v>2</v>
      </c>
      <c r="N13" s="36">
        <v>2</v>
      </c>
      <c r="O13" s="36">
        <v>2</v>
      </c>
      <c r="P13" s="36">
        <f t="shared" si="0"/>
        <v>45</v>
      </c>
      <c r="Q13" s="38">
        <f t="shared" si="1"/>
        <v>75</v>
      </c>
      <c r="R13" s="89" t="s">
        <v>22</v>
      </c>
    </row>
    <row r="14" spans="1:20" x14ac:dyDescent="0.2">
      <c r="A14" s="36">
        <v>8</v>
      </c>
      <c r="B14" s="36" t="s">
        <v>34</v>
      </c>
      <c r="C14" s="36" t="s">
        <v>15</v>
      </c>
      <c r="D14" s="39">
        <v>39671</v>
      </c>
      <c r="E14" s="36" t="s">
        <v>16</v>
      </c>
      <c r="F14" s="36" t="s">
        <v>35</v>
      </c>
      <c r="G14" s="36">
        <v>10</v>
      </c>
      <c r="H14" s="36">
        <v>10</v>
      </c>
      <c r="I14" s="36">
        <v>10</v>
      </c>
      <c r="J14" s="36">
        <v>3</v>
      </c>
      <c r="K14" s="36">
        <v>2</v>
      </c>
      <c r="L14" s="36">
        <v>2</v>
      </c>
      <c r="M14" s="36">
        <v>2</v>
      </c>
      <c r="N14" s="36">
        <v>2</v>
      </c>
      <c r="O14" s="36">
        <v>2</v>
      </c>
      <c r="P14" s="36">
        <f t="shared" si="0"/>
        <v>43</v>
      </c>
      <c r="Q14" s="38">
        <f t="shared" si="1"/>
        <v>71.666666666666671</v>
      </c>
      <c r="R14" s="89" t="s">
        <v>22</v>
      </c>
    </row>
    <row r="15" spans="1:20" x14ac:dyDescent="0.2">
      <c r="A15" s="36">
        <v>9</v>
      </c>
      <c r="B15" s="36" t="s">
        <v>36</v>
      </c>
      <c r="C15" s="36" t="s">
        <v>15</v>
      </c>
      <c r="D15" s="37">
        <v>39626</v>
      </c>
      <c r="E15" s="36" t="s">
        <v>37</v>
      </c>
      <c r="F15" s="36" t="s">
        <v>38</v>
      </c>
      <c r="G15" s="36">
        <v>7</v>
      </c>
      <c r="H15" s="36">
        <v>6</v>
      </c>
      <c r="I15" s="36">
        <v>7</v>
      </c>
      <c r="J15" s="36">
        <v>3</v>
      </c>
      <c r="K15" s="36">
        <v>3</v>
      </c>
      <c r="L15" s="36">
        <v>5</v>
      </c>
      <c r="M15" s="36">
        <v>3</v>
      </c>
      <c r="N15" s="36">
        <v>5</v>
      </c>
      <c r="O15" s="36">
        <v>4</v>
      </c>
      <c r="P15" s="36">
        <f t="shared" si="0"/>
        <v>43</v>
      </c>
      <c r="Q15" s="38">
        <f t="shared" si="1"/>
        <v>71.666666666666671</v>
      </c>
      <c r="R15" s="89" t="s">
        <v>22</v>
      </c>
    </row>
    <row r="16" spans="1:20" x14ac:dyDescent="0.2">
      <c r="A16" s="36">
        <v>10</v>
      </c>
      <c r="B16" s="36" t="s">
        <v>39</v>
      </c>
      <c r="C16" s="36" t="s">
        <v>15</v>
      </c>
      <c r="D16" s="39">
        <v>39552</v>
      </c>
      <c r="E16" s="36" t="s">
        <v>16</v>
      </c>
      <c r="F16" s="36" t="s">
        <v>27</v>
      </c>
      <c r="G16" s="36">
        <v>6</v>
      </c>
      <c r="H16" s="36">
        <v>6</v>
      </c>
      <c r="I16" s="36">
        <v>6</v>
      </c>
      <c r="J16" s="36">
        <v>4</v>
      </c>
      <c r="K16" s="36">
        <v>5</v>
      </c>
      <c r="L16" s="36">
        <v>4</v>
      </c>
      <c r="M16" s="36">
        <v>4</v>
      </c>
      <c r="N16" s="36">
        <v>4</v>
      </c>
      <c r="O16" s="36">
        <v>3</v>
      </c>
      <c r="P16" s="36">
        <f t="shared" si="0"/>
        <v>42</v>
      </c>
      <c r="Q16" s="38">
        <f t="shared" si="1"/>
        <v>70</v>
      </c>
      <c r="R16" s="89" t="s">
        <v>22</v>
      </c>
    </row>
    <row r="17" spans="1:18" x14ac:dyDescent="0.2">
      <c r="A17" s="36">
        <v>11</v>
      </c>
      <c r="B17" s="36" t="s">
        <v>40</v>
      </c>
      <c r="C17" s="36" t="s">
        <v>15</v>
      </c>
      <c r="D17" s="40">
        <v>39679</v>
      </c>
      <c r="E17" s="36" t="s">
        <v>20</v>
      </c>
      <c r="F17" s="36" t="s">
        <v>41</v>
      </c>
      <c r="G17" s="36">
        <v>10</v>
      </c>
      <c r="H17" s="36">
        <v>10</v>
      </c>
      <c r="I17" s="36">
        <v>10</v>
      </c>
      <c r="J17" s="36">
        <v>1</v>
      </c>
      <c r="K17" s="36">
        <v>3</v>
      </c>
      <c r="L17" s="36">
        <v>3</v>
      </c>
      <c r="M17" s="36">
        <v>0</v>
      </c>
      <c r="N17" s="36">
        <v>0</v>
      </c>
      <c r="O17" s="36">
        <v>4</v>
      </c>
      <c r="P17" s="36">
        <f t="shared" si="0"/>
        <v>41</v>
      </c>
      <c r="Q17" s="38">
        <f t="shared" si="1"/>
        <v>68.333333333333329</v>
      </c>
      <c r="R17" s="89" t="s">
        <v>22</v>
      </c>
    </row>
    <row r="18" spans="1:18" x14ac:dyDescent="0.2">
      <c r="A18" s="36">
        <v>12</v>
      </c>
      <c r="B18" s="36" t="s">
        <v>42</v>
      </c>
      <c r="C18" s="36" t="s">
        <v>15</v>
      </c>
      <c r="D18" s="40" t="s">
        <v>43</v>
      </c>
      <c r="E18" s="36" t="s">
        <v>37</v>
      </c>
      <c r="F18" s="36" t="s">
        <v>44</v>
      </c>
      <c r="G18" s="36">
        <v>8</v>
      </c>
      <c r="H18" s="36">
        <v>7</v>
      </c>
      <c r="I18" s="36">
        <v>8</v>
      </c>
      <c r="J18" s="36">
        <v>0</v>
      </c>
      <c r="K18" s="36">
        <v>2</v>
      </c>
      <c r="L18" s="36">
        <v>4</v>
      </c>
      <c r="M18" s="36">
        <v>3</v>
      </c>
      <c r="N18" s="36">
        <v>5</v>
      </c>
      <c r="O18" s="36">
        <v>3</v>
      </c>
      <c r="P18" s="36">
        <f t="shared" si="0"/>
        <v>40</v>
      </c>
      <c r="Q18" s="38">
        <f t="shared" si="1"/>
        <v>66.666666666666657</v>
      </c>
      <c r="R18" s="89" t="s">
        <v>22</v>
      </c>
    </row>
    <row r="19" spans="1:18" x14ac:dyDescent="0.2">
      <c r="A19" s="36">
        <v>13</v>
      </c>
      <c r="B19" s="36" t="s">
        <v>45</v>
      </c>
      <c r="C19" s="36" t="s">
        <v>15</v>
      </c>
      <c r="D19" s="40">
        <v>39790</v>
      </c>
      <c r="E19" s="36" t="s">
        <v>24</v>
      </c>
      <c r="F19" s="36" t="s">
        <v>25</v>
      </c>
      <c r="G19" s="36">
        <v>6</v>
      </c>
      <c r="H19" s="36">
        <v>5</v>
      </c>
      <c r="I19" s="36">
        <v>7</v>
      </c>
      <c r="J19" s="36">
        <v>3</v>
      </c>
      <c r="K19" s="36">
        <v>5</v>
      </c>
      <c r="L19" s="36">
        <v>4</v>
      </c>
      <c r="M19" s="36">
        <v>5</v>
      </c>
      <c r="N19" s="36">
        <v>0</v>
      </c>
      <c r="O19" s="36">
        <v>5</v>
      </c>
      <c r="P19" s="36">
        <f t="shared" si="0"/>
        <v>40</v>
      </c>
      <c r="Q19" s="38">
        <f t="shared" si="1"/>
        <v>66.666666666666657</v>
      </c>
      <c r="R19" s="89" t="s">
        <v>22</v>
      </c>
    </row>
    <row r="20" spans="1:18" x14ac:dyDescent="0.2">
      <c r="A20" s="34">
        <v>14</v>
      </c>
      <c r="B20" s="32" t="s">
        <v>46</v>
      </c>
      <c r="C20" s="32" t="s">
        <v>15</v>
      </c>
      <c r="D20" s="14">
        <v>39855</v>
      </c>
      <c r="E20" s="32" t="s">
        <v>20</v>
      </c>
      <c r="F20" s="32" t="s">
        <v>21</v>
      </c>
      <c r="G20" s="32">
        <v>10</v>
      </c>
      <c r="H20" s="32">
        <v>7</v>
      </c>
      <c r="I20" s="32">
        <v>9</v>
      </c>
      <c r="J20" s="32">
        <v>1</v>
      </c>
      <c r="K20" s="32">
        <v>4</v>
      </c>
      <c r="L20" s="32">
        <v>5</v>
      </c>
      <c r="M20" s="32">
        <v>0</v>
      </c>
      <c r="N20" s="32">
        <v>0</v>
      </c>
      <c r="O20" s="32">
        <v>2</v>
      </c>
      <c r="P20" s="32">
        <f t="shared" si="0"/>
        <v>38</v>
      </c>
      <c r="Q20" s="33">
        <f t="shared" si="1"/>
        <v>63.333333333333329</v>
      </c>
      <c r="R20" s="32"/>
    </row>
    <row r="21" spans="1:18" x14ac:dyDescent="0.2">
      <c r="A21" s="34">
        <v>15</v>
      </c>
      <c r="B21" s="32" t="s">
        <v>47</v>
      </c>
      <c r="C21" s="32" t="s">
        <v>15</v>
      </c>
      <c r="D21" s="14">
        <v>39659</v>
      </c>
      <c r="E21" s="32" t="s">
        <v>48</v>
      </c>
      <c r="F21" s="32" t="s">
        <v>49</v>
      </c>
      <c r="G21" s="32">
        <v>10</v>
      </c>
      <c r="H21" s="32">
        <v>5</v>
      </c>
      <c r="I21" s="32">
        <v>10</v>
      </c>
      <c r="J21" s="32">
        <v>3</v>
      </c>
      <c r="K21" s="32">
        <v>3</v>
      </c>
      <c r="L21" s="32">
        <v>4</v>
      </c>
      <c r="M21" s="32">
        <v>2</v>
      </c>
      <c r="N21" s="32">
        <v>0</v>
      </c>
      <c r="O21" s="32">
        <v>1</v>
      </c>
      <c r="P21" s="32">
        <f t="shared" si="0"/>
        <v>38</v>
      </c>
      <c r="Q21" s="33">
        <f t="shared" si="1"/>
        <v>63.333333333333329</v>
      </c>
      <c r="R21" s="32"/>
    </row>
    <row r="22" spans="1:18" x14ac:dyDescent="0.2">
      <c r="A22" s="34">
        <v>16</v>
      </c>
      <c r="B22" s="32" t="s">
        <v>50</v>
      </c>
      <c r="C22" s="32" t="s">
        <v>15</v>
      </c>
      <c r="D22" s="17">
        <v>39841</v>
      </c>
      <c r="E22" s="32" t="s">
        <v>16</v>
      </c>
      <c r="F22" s="32" t="s">
        <v>27</v>
      </c>
      <c r="G22" s="32">
        <v>4</v>
      </c>
      <c r="H22" s="32">
        <v>4</v>
      </c>
      <c r="I22" s="32">
        <v>4</v>
      </c>
      <c r="J22" s="32">
        <v>5</v>
      </c>
      <c r="K22" s="32">
        <v>2</v>
      </c>
      <c r="L22" s="32">
        <v>5</v>
      </c>
      <c r="M22" s="32">
        <v>5</v>
      </c>
      <c r="N22" s="32">
        <v>4</v>
      </c>
      <c r="O22" s="32">
        <v>4</v>
      </c>
      <c r="P22" s="32">
        <f t="shared" si="0"/>
        <v>37</v>
      </c>
      <c r="Q22" s="33">
        <f t="shared" si="1"/>
        <v>61.666666666666671</v>
      </c>
      <c r="R22" s="32"/>
    </row>
    <row r="23" spans="1:18" x14ac:dyDescent="0.2">
      <c r="A23" s="34">
        <v>17</v>
      </c>
      <c r="B23" s="32" t="s">
        <v>51</v>
      </c>
      <c r="C23" s="32" t="s">
        <v>15</v>
      </c>
      <c r="D23" s="14">
        <v>39667</v>
      </c>
      <c r="E23" s="32" t="s">
        <v>29</v>
      </c>
      <c r="F23" s="32" t="s">
        <v>52</v>
      </c>
      <c r="G23" s="32">
        <v>7</v>
      </c>
      <c r="H23" s="32">
        <v>5</v>
      </c>
      <c r="I23" s="32">
        <v>7</v>
      </c>
      <c r="J23" s="32">
        <v>4</v>
      </c>
      <c r="K23" s="32">
        <v>5</v>
      </c>
      <c r="L23" s="32">
        <v>5</v>
      </c>
      <c r="M23" s="32">
        <v>3</v>
      </c>
      <c r="N23" s="32">
        <v>0</v>
      </c>
      <c r="O23" s="32">
        <v>0</v>
      </c>
      <c r="P23" s="32">
        <f t="shared" si="0"/>
        <v>36</v>
      </c>
      <c r="Q23" s="33">
        <f t="shared" si="1"/>
        <v>60</v>
      </c>
      <c r="R23" s="32"/>
    </row>
    <row r="24" spans="1:18" x14ac:dyDescent="0.2">
      <c r="A24" s="34">
        <v>18</v>
      </c>
      <c r="B24" s="32" t="s">
        <v>53</v>
      </c>
      <c r="C24" s="32" t="s">
        <v>15</v>
      </c>
      <c r="D24" s="8" t="s">
        <v>54</v>
      </c>
      <c r="E24" s="32" t="s">
        <v>55</v>
      </c>
      <c r="F24" s="32" t="s">
        <v>56</v>
      </c>
      <c r="G24" s="32">
        <v>6</v>
      </c>
      <c r="H24" s="32">
        <v>6</v>
      </c>
      <c r="I24" s="32">
        <v>6</v>
      </c>
      <c r="J24" s="32">
        <v>5</v>
      </c>
      <c r="K24" s="32">
        <v>4</v>
      </c>
      <c r="L24" s="32">
        <v>5</v>
      </c>
      <c r="M24" s="32">
        <v>4</v>
      </c>
      <c r="N24" s="32">
        <v>0</v>
      </c>
      <c r="O24" s="32">
        <v>0</v>
      </c>
      <c r="P24" s="32">
        <f t="shared" si="0"/>
        <v>36</v>
      </c>
      <c r="Q24" s="33">
        <f t="shared" si="1"/>
        <v>60</v>
      </c>
      <c r="R24" s="32"/>
    </row>
    <row r="25" spans="1:18" x14ac:dyDescent="0.2">
      <c r="A25" s="34">
        <v>19</v>
      </c>
      <c r="B25" s="32" t="s">
        <v>57</v>
      </c>
      <c r="C25" s="32" t="s">
        <v>15</v>
      </c>
      <c r="D25" s="14">
        <v>39588</v>
      </c>
      <c r="E25" s="32" t="s">
        <v>58</v>
      </c>
      <c r="F25" s="32" t="s">
        <v>59</v>
      </c>
      <c r="G25" s="32">
        <v>7</v>
      </c>
      <c r="H25" s="32">
        <v>7</v>
      </c>
      <c r="I25" s="32">
        <v>7</v>
      </c>
      <c r="J25" s="32">
        <v>2</v>
      </c>
      <c r="K25" s="32">
        <v>2</v>
      </c>
      <c r="L25" s="32">
        <v>2</v>
      </c>
      <c r="M25" s="32">
        <v>4</v>
      </c>
      <c r="N25" s="32">
        <v>2</v>
      </c>
      <c r="O25" s="32">
        <v>2</v>
      </c>
      <c r="P25" s="32">
        <f t="shared" si="0"/>
        <v>35</v>
      </c>
      <c r="Q25" s="33">
        <f t="shared" si="1"/>
        <v>58.333333333333336</v>
      </c>
      <c r="R25" s="32"/>
    </row>
    <row r="26" spans="1:18" x14ac:dyDescent="0.2">
      <c r="A26" s="34">
        <v>20</v>
      </c>
      <c r="B26" s="32" t="s">
        <v>60</v>
      </c>
      <c r="C26" s="32" t="s">
        <v>15</v>
      </c>
      <c r="D26" s="14">
        <v>39711</v>
      </c>
      <c r="E26" s="32" t="s">
        <v>24</v>
      </c>
      <c r="F26" s="32" t="s">
        <v>25</v>
      </c>
      <c r="G26" s="32">
        <v>6</v>
      </c>
      <c r="H26" s="32">
        <v>6</v>
      </c>
      <c r="I26" s="32">
        <v>8</v>
      </c>
      <c r="J26" s="32">
        <v>3</v>
      </c>
      <c r="K26" s="32">
        <v>5</v>
      </c>
      <c r="L26" s="32">
        <v>4</v>
      </c>
      <c r="M26" s="32">
        <v>2</v>
      </c>
      <c r="N26" s="32">
        <v>0</v>
      </c>
      <c r="O26" s="32">
        <v>0</v>
      </c>
      <c r="P26" s="32">
        <f t="shared" si="0"/>
        <v>34</v>
      </c>
      <c r="Q26" s="33">
        <f t="shared" si="1"/>
        <v>56.666666666666664</v>
      </c>
      <c r="R26" s="32"/>
    </row>
    <row r="27" spans="1:18" x14ac:dyDescent="0.2">
      <c r="A27" s="34">
        <v>21</v>
      </c>
      <c r="B27" s="32" t="s">
        <v>61</v>
      </c>
      <c r="C27" s="32" t="s">
        <v>15</v>
      </c>
      <c r="D27" s="14">
        <v>39915</v>
      </c>
      <c r="E27" s="32" t="s">
        <v>24</v>
      </c>
      <c r="F27" s="32" t="s">
        <v>62</v>
      </c>
      <c r="G27" s="32">
        <v>6</v>
      </c>
      <c r="H27" s="32">
        <v>6</v>
      </c>
      <c r="I27" s="32">
        <v>7</v>
      </c>
      <c r="J27" s="32">
        <v>1</v>
      </c>
      <c r="K27" s="32">
        <v>4</v>
      </c>
      <c r="L27" s="32">
        <v>2</v>
      </c>
      <c r="M27" s="32">
        <v>4</v>
      </c>
      <c r="N27" s="32">
        <v>0</v>
      </c>
      <c r="O27" s="32">
        <v>3</v>
      </c>
      <c r="P27" s="32">
        <f t="shared" si="0"/>
        <v>33</v>
      </c>
      <c r="Q27" s="33">
        <f t="shared" si="1"/>
        <v>55.000000000000007</v>
      </c>
      <c r="R27" s="32"/>
    </row>
    <row r="28" spans="1:18" x14ac:dyDescent="0.2">
      <c r="A28" s="34">
        <v>22</v>
      </c>
      <c r="B28" s="32" t="s">
        <v>63</v>
      </c>
      <c r="C28" s="32" t="s">
        <v>15</v>
      </c>
      <c r="D28" s="14">
        <v>39895</v>
      </c>
      <c r="E28" s="32" t="s">
        <v>64</v>
      </c>
      <c r="F28" s="32" t="s">
        <v>65</v>
      </c>
      <c r="G28" s="32">
        <v>10</v>
      </c>
      <c r="H28" s="32">
        <v>6</v>
      </c>
      <c r="I28" s="32">
        <v>7</v>
      </c>
      <c r="J28" s="32">
        <v>0</v>
      </c>
      <c r="K28" s="32">
        <v>4</v>
      </c>
      <c r="L28" s="32">
        <v>1</v>
      </c>
      <c r="M28" s="32">
        <v>4</v>
      </c>
      <c r="N28" s="32">
        <v>0</v>
      </c>
      <c r="O28" s="32">
        <v>1</v>
      </c>
      <c r="P28" s="32">
        <f t="shared" si="0"/>
        <v>33</v>
      </c>
      <c r="Q28" s="33">
        <f t="shared" si="1"/>
        <v>55.000000000000007</v>
      </c>
      <c r="R28" s="32"/>
    </row>
    <row r="29" spans="1:18" x14ac:dyDescent="0.2">
      <c r="A29" s="34">
        <v>23</v>
      </c>
      <c r="B29" s="32" t="s">
        <v>66</v>
      </c>
      <c r="C29" s="32" t="s">
        <v>15</v>
      </c>
      <c r="D29" s="14">
        <v>39463</v>
      </c>
      <c r="E29" s="32" t="s">
        <v>20</v>
      </c>
      <c r="F29" s="32" t="s">
        <v>21</v>
      </c>
      <c r="G29" s="32">
        <v>4</v>
      </c>
      <c r="H29" s="32">
        <v>3</v>
      </c>
      <c r="I29" s="32">
        <v>4</v>
      </c>
      <c r="J29" s="32">
        <v>2</v>
      </c>
      <c r="K29" s="32">
        <v>5</v>
      </c>
      <c r="L29" s="32">
        <v>4</v>
      </c>
      <c r="M29" s="32">
        <v>3</v>
      </c>
      <c r="N29" s="32">
        <v>2</v>
      </c>
      <c r="O29" s="32">
        <v>5</v>
      </c>
      <c r="P29" s="32">
        <f t="shared" si="0"/>
        <v>32</v>
      </c>
      <c r="Q29" s="33">
        <f t="shared" si="1"/>
        <v>53.333333333333336</v>
      </c>
      <c r="R29" s="32"/>
    </row>
    <row r="30" spans="1:18" x14ac:dyDescent="0.2">
      <c r="A30" s="34">
        <v>24</v>
      </c>
      <c r="B30" s="32" t="s">
        <v>67</v>
      </c>
      <c r="C30" s="32" t="s">
        <v>15</v>
      </c>
      <c r="D30" s="14">
        <v>39535</v>
      </c>
      <c r="E30" s="32" t="s">
        <v>24</v>
      </c>
      <c r="F30" s="32" t="s">
        <v>62</v>
      </c>
      <c r="G30" s="32">
        <v>6</v>
      </c>
      <c r="H30" s="32">
        <v>4</v>
      </c>
      <c r="I30" s="32">
        <v>6</v>
      </c>
      <c r="J30" s="32">
        <v>2</v>
      </c>
      <c r="K30" s="32">
        <v>4</v>
      </c>
      <c r="L30" s="32">
        <v>3</v>
      </c>
      <c r="M30" s="32">
        <v>3</v>
      </c>
      <c r="N30" s="32">
        <v>0</v>
      </c>
      <c r="O30" s="32">
        <v>4</v>
      </c>
      <c r="P30" s="32">
        <f t="shared" si="0"/>
        <v>32</v>
      </c>
      <c r="Q30" s="33">
        <f t="shared" si="1"/>
        <v>53.333333333333336</v>
      </c>
      <c r="R30" s="32"/>
    </row>
    <row r="31" spans="1:18" x14ac:dyDescent="0.2">
      <c r="A31" s="34">
        <v>25</v>
      </c>
      <c r="B31" s="34" t="s">
        <v>68</v>
      </c>
      <c r="C31" s="34" t="s">
        <v>15</v>
      </c>
      <c r="D31" s="10">
        <v>39623</v>
      </c>
      <c r="E31" s="34" t="s">
        <v>69</v>
      </c>
      <c r="F31" s="34" t="s">
        <v>70</v>
      </c>
      <c r="G31" s="34">
        <v>5</v>
      </c>
      <c r="H31" s="34">
        <v>5</v>
      </c>
      <c r="I31" s="34">
        <v>5</v>
      </c>
      <c r="J31" s="34">
        <v>2</v>
      </c>
      <c r="K31" s="34">
        <v>4</v>
      </c>
      <c r="L31" s="34">
        <v>4</v>
      </c>
      <c r="M31" s="34">
        <v>3</v>
      </c>
      <c r="N31" s="34">
        <v>0</v>
      </c>
      <c r="O31" s="34">
        <v>2</v>
      </c>
      <c r="P31" s="34">
        <f t="shared" si="0"/>
        <v>30</v>
      </c>
      <c r="Q31" s="35">
        <f t="shared" si="1"/>
        <v>50</v>
      </c>
      <c r="R31" s="34"/>
    </row>
    <row r="32" spans="1:18" x14ac:dyDescent="0.2">
      <c r="A32" s="34">
        <v>26</v>
      </c>
      <c r="B32" s="32" t="s">
        <v>71</v>
      </c>
      <c r="C32" s="32" t="s">
        <v>15</v>
      </c>
      <c r="D32" s="14">
        <v>39819</v>
      </c>
      <c r="E32" s="32" t="s">
        <v>72</v>
      </c>
      <c r="F32" s="32" t="s">
        <v>73</v>
      </c>
      <c r="G32" s="32">
        <v>3</v>
      </c>
      <c r="H32" s="32">
        <v>3</v>
      </c>
      <c r="I32" s="32">
        <v>3</v>
      </c>
      <c r="J32" s="32">
        <v>3</v>
      </c>
      <c r="K32" s="32">
        <v>3</v>
      </c>
      <c r="L32" s="32">
        <v>2</v>
      </c>
      <c r="M32" s="32">
        <v>4</v>
      </c>
      <c r="N32" s="32">
        <v>2</v>
      </c>
      <c r="O32" s="32">
        <v>4</v>
      </c>
      <c r="P32" s="32">
        <f t="shared" si="0"/>
        <v>27</v>
      </c>
      <c r="Q32" s="33">
        <f t="shared" si="1"/>
        <v>45</v>
      </c>
      <c r="R32" s="32"/>
    </row>
    <row r="33" spans="1:18" x14ac:dyDescent="0.2">
      <c r="A33" s="34">
        <v>27</v>
      </c>
      <c r="B33" s="32" t="s">
        <v>74</v>
      </c>
      <c r="C33" s="32" t="s">
        <v>15</v>
      </c>
      <c r="D33" s="14">
        <v>39639</v>
      </c>
      <c r="E33" s="32" t="s">
        <v>20</v>
      </c>
      <c r="F33" s="32" t="s">
        <v>21</v>
      </c>
      <c r="G33" s="32">
        <v>6</v>
      </c>
      <c r="H33" s="32">
        <v>5</v>
      </c>
      <c r="I33" s="32">
        <v>6</v>
      </c>
      <c r="J33" s="32">
        <v>2</v>
      </c>
      <c r="K33" s="32">
        <v>2</v>
      </c>
      <c r="L33" s="32">
        <v>3</v>
      </c>
      <c r="M33" s="32">
        <v>3</v>
      </c>
      <c r="N33" s="32">
        <v>0</v>
      </c>
      <c r="O33" s="32">
        <v>0</v>
      </c>
      <c r="P33" s="32">
        <f t="shared" si="0"/>
        <v>27</v>
      </c>
      <c r="Q33" s="33">
        <f t="shared" si="1"/>
        <v>45</v>
      </c>
      <c r="R33" s="32"/>
    </row>
    <row r="34" spans="1:18" x14ac:dyDescent="0.2">
      <c r="A34" s="34">
        <v>28</v>
      </c>
      <c r="B34" s="32" t="s">
        <v>75</v>
      </c>
      <c r="C34" s="32" t="s">
        <v>15</v>
      </c>
      <c r="D34" s="18">
        <v>39673</v>
      </c>
      <c r="E34" s="32" t="s">
        <v>76</v>
      </c>
      <c r="F34" s="32" t="s">
        <v>77</v>
      </c>
      <c r="G34" s="32">
        <v>6</v>
      </c>
      <c r="H34" s="32">
        <v>5</v>
      </c>
      <c r="I34" s="32">
        <v>4</v>
      </c>
      <c r="J34" s="32">
        <v>2</v>
      </c>
      <c r="K34" s="32">
        <v>2</v>
      </c>
      <c r="L34" s="32">
        <v>2</v>
      </c>
      <c r="M34" s="32">
        <v>2</v>
      </c>
      <c r="N34" s="32">
        <v>2</v>
      </c>
      <c r="O34" s="32">
        <v>2</v>
      </c>
      <c r="P34" s="32">
        <f t="shared" si="0"/>
        <v>27</v>
      </c>
      <c r="Q34" s="33">
        <f t="shared" si="1"/>
        <v>45</v>
      </c>
      <c r="R34" s="32"/>
    </row>
    <row r="35" spans="1:18" x14ac:dyDescent="0.2">
      <c r="A35" s="34">
        <v>29</v>
      </c>
      <c r="B35" s="32" t="s">
        <v>78</v>
      </c>
      <c r="C35" s="32" t="s">
        <v>15</v>
      </c>
      <c r="D35" s="17">
        <v>39558</v>
      </c>
      <c r="E35" s="32" t="s">
        <v>16</v>
      </c>
      <c r="F35" s="32" t="s">
        <v>27</v>
      </c>
      <c r="G35" s="32">
        <v>4</v>
      </c>
      <c r="H35" s="32">
        <v>4</v>
      </c>
      <c r="I35" s="32">
        <v>4</v>
      </c>
      <c r="J35" s="32">
        <v>2</v>
      </c>
      <c r="K35" s="32">
        <v>2</v>
      </c>
      <c r="L35" s="32">
        <v>5</v>
      </c>
      <c r="M35" s="32">
        <v>2</v>
      </c>
      <c r="N35" s="32">
        <v>2</v>
      </c>
      <c r="O35" s="32">
        <v>2</v>
      </c>
      <c r="P35" s="32">
        <f t="shared" si="0"/>
        <v>27</v>
      </c>
      <c r="Q35" s="33">
        <f t="shared" si="1"/>
        <v>45</v>
      </c>
      <c r="R35" s="32"/>
    </row>
    <row r="36" spans="1:18" x14ac:dyDescent="0.2">
      <c r="A36" s="34">
        <v>30</v>
      </c>
      <c r="B36" s="32" t="s">
        <v>79</v>
      </c>
      <c r="C36" s="32" t="s">
        <v>15</v>
      </c>
      <c r="D36" s="14">
        <v>39913</v>
      </c>
      <c r="E36" s="32" t="s">
        <v>24</v>
      </c>
      <c r="F36" s="32" t="s">
        <v>32</v>
      </c>
      <c r="G36" s="32">
        <v>0</v>
      </c>
      <c r="H36" s="32">
        <v>0</v>
      </c>
      <c r="I36" s="32">
        <v>0</v>
      </c>
      <c r="J36" s="32">
        <v>4</v>
      </c>
      <c r="K36" s="32">
        <v>5</v>
      </c>
      <c r="L36" s="32">
        <v>5</v>
      </c>
      <c r="M36" s="32">
        <v>5</v>
      </c>
      <c r="N36" s="32">
        <v>1</v>
      </c>
      <c r="O36" s="32">
        <v>5</v>
      </c>
      <c r="P36" s="32">
        <f t="shared" si="0"/>
        <v>25</v>
      </c>
      <c r="Q36" s="33">
        <f t="shared" si="1"/>
        <v>41.666666666666671</v>
      </c>
      <c r="R36" s="32"/>
    </row>
    <row r="37" spans="1:18" x14ac:dyDescent="0.2">
      <c r="A37" s="34">
        <v>31</v>
      </c>
      <c r="B37" s="32" t="s">
        <v>80</v>
      </c>
      <c r="C37" s="32" t="s">
        <v>15</v>
      </c>
      <c r="D37" s="14">
        <v>39598</v>
      </c>
      <c r="E37" s="32" t="s">
        <v>55</v>
      </c>
      <c r="F37" s="32" t="s">
        <v>81</v>
      </c>
      <c r="G37" s="32">
        <v>10</v>
      </c>
      <c r="H37" s="32">
        <v>5</v>
      </c>
      <c r="I37" s="32">
        <v>5</v>
      </c>
      <c r="J37" s="32">
        <v>0</v>
      </c>
      <c r="K37" s="32">
        <v>2</v>
      </c>
      <c r="L37" s="32">
        <v>0</v>
      </c>
      <c r="M37" s="32">
        <v>1</v>
      </c>
      <c r="N37" s="32">
        <v>2</v>
      </c>
      <c r="O37" s="32">
        <v>0</v>
      </c>
      <c r="P37" s="32">
        <f t="shared" si="0"/>
        <v>25</v>
      </c>
      <c r="Q37" s="33">
        <f t="shared" si="1"/>
        <v>41.666666666666671</v>
      </c>
      <c r="R37" s="32"/>
    </row>
    <row r="38" spans="1:18" x14ac:dyDescent="0.2">
      <c r="A38" s="34">
        <v>32</v>
      </c>
      <c r="B38" s="32" t="s">
        <v>82</v>
      </c>
      <c r="C38" s="32" t="s">
        <v>15</v>
      </c>
      <c r="D38" s="17">
        <v>39750</v>
      </c>
      <c r="E38" s="32" t="s">
        <v>16</v>
      </c>
      <c r="F38" s="32" t="s">
        <v>17</v>
      </c>
      <c r="G38" s="32">
        <v>4</v>
      </c>
      <c r="H38" s="32">
        <v>4</v>
      </c>
      <c r="I38" s="32">
        <v>4</v>
      </c>
      <c r="J38" s="32">
        <v>3</v>
      </c>
      <c r="K38" s="32">
        <v>2</v>
      </c>
      <c r="L38" s="32">
        <v>2</v>
      </c>
      <c r="M38" s="32">
        <v>2</v>
      </c>
      <c r="N38" s="32">
        <v>0</v>
      </c>
      <c r="O38" s="32">
        <v>4</v>
      </c>
      <c r="P38" s="32">
        <f t="shared" si="0"/>
        <v>25</v>
      </c>
      <c r="Q38" s="33">
        <f t="shared" si="1"/>
        <v>41.666666666666671</v>
      </c>
      <c r="R38" s="32"/>
    </row>
    <row r="39" spans="1:18" x14ac:dyDescent="0.2">
      <c r="A39" s="34">
        <v>33</v>
      </c>
      <c r="B39" s="32" t="s">
        <v>83</v>
      </c>
      <c r="C39" s="32" t="s">
        <v>15</v>
      </c>
      <c r="D39" s="14">
        <v>39741</v>
      </c>
      <c r="E39" s="32" t="s">
        <v>20</v>
      </c>
      <c r="F39" s="32" t="s">
        <v>21</v>
      </c>
      <c r="G39" s="32">
        <v>3</v>
      </c>
      <c r="H39" s="32">
        <v>3</v>
      </c>
      <c r="I39" s="32">
        <v>3</v>
      </c>
      <c r="J39" s="32">
        <v>0</v>
      </c>
      <c r="K39" s="32">
        <v>4</v>
      </c>
      <c r="L39" s="32">
        <v>5</v>
      </c>
      <c r="M39" s="32">
        <v>4</v>
      </c>
      <c r="N39" s="32">
        <v>2</v>
      </c>
      <c r="O39" s="32">
        <v>0</v>
      </c>
      <c r="P39" s="32">
        <f t="shared" ref="P39:P57" si="2">SUM(G39:O39)</f>
        <v>24</v>
      </c>
      <c r="Q39" s="33">
        <f t="shared" ref="Q39:Q57" si="3">P39/60*100</f>
        <v>40</v>
      </c>
      <c r="R39" s="32"/>
    </row>
    <row r="40" spans="1:18" x14ac:dyDescent="0.2">
      <c r="A40" s="34">
        <v>34</v>
      </c>
      <c r="B40" s="32" t="s">
        <v>84</v>
      </c>
      <c r="C40" s="32" t="s">
        <v>15</v>
      </c>
      <c r="D40" s="14">
        <v>39780</v>
      </c>
      <c r="E40" s="32" t="s">
        <v>72</v>
      </c>
      <c r="F40" s="32" t="s">
        <v>85</v>
      </c>
      <c r="G40" s="32">
        <v>3</v>
      </c>
      <c r="H40" s="32">
        <v>3</v>
      </c>
      <c r="I40" s="32">
        <v>3</v>
      </c>
      <c r="J40" s="32">
        <v>2</v>
      </c>
      <c r="K40" s="32">
        <v>2</v>
      </c>
      <c r="L40" s="32">
        <v>2</v>
      </c>
      <c r="M40" s="32">
        <v>2</v>
      </c>
      <c r="N40" s="32">
        <v>3</v>
      </c>
      <c r="O40" s="32">
        <v>2</v>
      </c>
      <c r="P40" s="32">
        <f t="shared" si="2"/>
        <v>22</v>
      </c>
      <c r="Q40" s="33">
        <f t="shared" si="3"/>
        <v>36.666666666666664</v>
      </c>
      <c r="R40" s="32"/>
    </row>
    <row r="41" spans="1:18" x14ac:dyDescent="0.2">
      <c r="A41" s="34">
        <v>35</v>
      </c>
      <c r="B41" s="32" t="s">
        <v>86</v>
      </c>
      <c r="C41" s="32" t="s">
        <v>15</v>
      </c>
      <c r="D41" s="14">
        <v>39647</v>
      </c>
      <c r="E41" s="32" t="s">
        <v>24</v>
      </c>
      <c r="F41" s="32" t="s">
        <v>25</v>
      </c>
      <c r="G41" s="32">
        <v>0</v>
      </c>
      <c r="H41" s="32">
        <v>0</v>
      </c>
      <c r="I41" s="32">
        <v>0</v>
      </c>
      <c r="J41" s="32">
        <v>5</v>
      </c>
      <c r="K41" s="32">
        <v>5</v>
      </c>
      <c r="L41" s="32">
        <v>5</v>
      </c>
      <c r="M41" s="32">
        <v>3</v>
      </c>
      <c r="N41" s="32">
        <v>0</v>
      </c>
      <c r="O41" s="32">
        <v>4</v>
      </c>
      <c r="P41" s="32">
        <f t="shared" si="2"/>
        <v>22</v>
      </c>
      <c r="Q41" s="33">
        <f t="shared" si="3"/>
        <v>36.666666666666664</v>
      </c>
      <c r="R41" s="32"/>
    </row>
    <row r="42" spans="1:18" x14ac:dyDescent="0.2">
      <c r="A42" s="34">
        <v>36</v>
      </c>
      <c r="B42" s="32" t="s">
        <v>87</v>
      </c>
      <c r="C42" s="32" t="s">
        <v>15</v>
      </c>
      <c r="D42" s="10">
        <v>39639</v>
      </c>
      <c r="E42" s="32" t="s">
        <v>88</v>
      </c>
      <c r="F42" s="32" t="s">
        <v>89</v>
      </c>
      <c r="G42" s="32">
        <v>0</v>
      </c>
      <c r="H42" s="32">
        <v>0</v>
      </c>
      <c r="I42" s="32">
        <v>0</v>
      </c>
      <c r="J42" s="32">
        <v>2</v>
      </c>
      <c r="K42" s="32">
        <v>5</v>
      </c>
      <c r="L42" s="32">
        <v>5</v>
      </c>
      <c r="M42" s="32">
        <v>5</v>
      </c>
      <c r="N42" s="32">
        <v>3</v>
      </c>
      <c r="O42" s="32">
        <v>2</v>
      </c>
      <c r="P42" s="32">
        <f t="shared" si="2"/>
        <v>22</v>
      </c>
      <c r="Q42" s="33">
        <f t="shared" si="3"/>
        <v>36.666666666666664</v>
      </c>
      <c r="R42" s="32"/>
    </row>
    <row r="43" spans="1:18" x14ac:dyDescent="0.2">
      <c r="A43" s="34">
        <v>37</v>
      </c>
      <c r="B43" s="32" t="s">
        <v>90</v>
      </c>
      <c r="C43" s="32" t="s">
        <v>15</v>
      </c>
      <c r="D43" s="14">
        <v>39554</v>
      </c>
      <c r="E43" s="32" t="s">
        <v>37</v>
      </c>
      <c r="F43" s="32" t="s">
        <v>91</v>
      </c>
      <c r="G43" s="32">
        <v>6</v>
      </c>
      <c r="H43" s="32">
        <v>2</v>
      </c>
      <c r="I43" s="32">
        <v>2</v>
      </c>
      <c r="J43" s="32">
        <v>1</v>
      </c>
      <c r="K43" s="32">
        <v>4</v>
      </c>
      <c r="L43" s="32">
        <v>1</v>
      </c>
      <c r="M43" s="32">
        <v>1</v>
      </c>
      <c r="N43" s="32">
        <v>0</v>
      </c>
      <c r="O43" s="32">
        <v>4</v>
      </c>
      <c r="P43" s="32">
        <f t="shared" si="2"/>
        <v>21</v>
      </c>
      <c r="Q43" s="33">
        <f t="shared" si="3"/>
        <v>35</v>
      </c>
      <c r="R43" s="32"/>
    </row>
    <row r="44" spans="1:18" x14ac:dyDescent="0.2">
      <c r="A44" s="34">
        <v>38</v>
      </c>
      <c r="B44" s="32" t="s">
        <v>92</v>
      </c>
      <c r="C44" s="32" t="s">
        <v>15</v>
      </c>
      <c r="D44" s="14">
        <v>39879</v>
      </c>
      <c r="E44" s="32" t="s">
        <v>20</v>
      </c>
      <c r="F44" s="32" t="s">
        <v>21</v>
      </c>
      <c r="G44" s="32">
        <v>5</v>
      </c>
      <c r="H44" s="32">
        <v>5</v>
      </c>
      <c r="I44" s="32">
        <v>5</v>
      </c>
      <c r="J44" s="32">
        <v>0</v>
      </c>
      <c r="K44" s="32">
        <v>0</v>
      </c>
      <c r="L44" s="32">
        <v>4</v>
      </c>
      <c r="M44" s="32">
        <v>1</v>
      </c>
      <c r="N44" s="32">
        <v>0</v>
      </c>
      <c r="O44" s="32">
        <v>0</v>
      </c>
      <c r="P44" s="32">
        <f t="shared" si="2"/>
        <v>20</v>
      </c>
      <c r="Q44" s="33">
        <f t="shared" si="3"/>
        <v>33.333333333333329</v>
      </c>
      <c r="R44" s="32"/>
    </row>
    <row r="45" spans="1:18" x14ac:dyDescent="0.2">
      <c r="A45" s="34">
        <v>39</v>
      </c>
      <c r="B45" s="32" t="s">
        <v>93</v>
      </c>
      <c r="C45" s="32" t="s">
        <v>15</v>
      </c>
      <c r="D45" s="14">
        <v>39562</v>
      </c>
      <c r="E45" s="32" t="s">
        <v>37</v>
      </c>
      <c r="F45" s="32" t="s">
        <v>44</v>
      </c>
      <c r="G45" s="32">
        <v>6</v>
      </c>
      <c r="H45" s="32">
        <v>0</v>
      </c>
      <c r="I45" s="32">
        <v>3</v>
      </c>
      <c r="J45" s="32">
        <v>2</v>
      </c>
      <c r="K45" s="32">
        <v>3</v>
      </c>
      <c r="L45" s="32">
        <v>4</v>
      </c>
      <c r="M45" s="32">
        <v>0</v>
      </c>
      <c r="N45" s="32">
        <v>0</v>
      </c>
      <c r="O45" s="32">
        <v>1</v>
      </c>
      <c r="P45" s="32">
        <f t="shared" si="2"/>
        <v>19</v>
      </c>
      <c r="Q45" s="33">
        <f t="shared" si="3"/>
        <v>31.666666666666664</v>
      </c>
      <c r="R45" s="32"/>
    </row>
    <row r="46" spans="1:18" x14ac:dyDescent="0.2">
      <c r="A46" s="34">
        <v>40</v>
      </c>
      <c r="B46" s="32" t="s">
        <v>94</v>
      </c>
      <c r="C46" s="32" t="s">
        <v>15</v>
      </c>
      <c r="D46" s="14">
        <v>39717</v>
      </c>
      <c r="E46" s="32" t="s">
        <v>55</v>
      </c>
      <c r="F46" s="32" t="s">
        <v>95</v>
      </c>
      <c r="G46" s="32">
        <v>3</v>
      </c>
      <c r="H46" s="32">
        <v>2</v>
      </c>
      <c r="I46" s="32">
        <v>2</v>
      </c>
      <c r="J46" s="32">
        <v>2</v>
      </c>
      <c r="K46" s="32">
        <v>3</v>
      </c>
      <c r="L46" s="32">
        <v>2</v>
      </c>
      <c r="M46" s="32">
        <v>3</v>
      </c>
      <c r="N46" s="32">
        <v>0</v>
      </c>
      <c r="O46" s="32">
        <v>2</v>
      </c>
      <c r="P46" s="32">
        <f t="shared" si="2"/>
        <v>19</v>
      </c>
      <c r="Q46" s="33">
        <f t="shared" si="3"/>
        <v>31.666666666666664</v>
      </c>
      <c r="R46" s="32"/>
    </row>
    <row r="47" spans="1:18" x14ac:dyDescent="0.2">
      <c r="A47" s="34">
        <v>41</v>
      </c>
      <c r="B47" s="32" t="s">
        <v>96</v>
      </c>
      <c r="C47" s="32" t="s">
        <v>15</v>
      </c>
      <c r="D47" s="14">
        <v>39872</v>
      </c>
      <c r="E47" s="32" t="s">
        <v>97</v>
      </c>
      <c r="F47" s="32" t="s">
        <v>98</v>
      </c>
      <c r="G47" s="32">
        <v>2</v>
      </c>
      <c r="H47" s="32">
        <v>0</v>
      </c>
      <c r="I47" s="32">
        <v>2</v>
      </c>
      <c r="J47" s="32">
        <v>3</v>
      </c>
      <c r="K47" s="32">
        <v>3</v>
      </c>
      <c r="L47" s="32">
        <v>5</v>
      </c>
      <c r="M47" s="32">
        <v>3</v>
      </c>
      <c r="N47" s="32">
        <v>0</v>
      </c>
      <c r="O47" s="32">
        <v>0</v>
      </c>
      <c r="P47" s="32">
        <f t="shared" si="2"/>
        <v>18</v>
      </c>
      <c r="Q47" s="33">
        <f t="shared" si="3"/>
        <v>30</v>
      </c>
      <c r="R47" s="32"/>
    </row>
    <row r="48" spans="1:18" x14ac:dyDescent="0.2">
      <c r="A48" s="34">
        <v>42</v>
      </c>
      <c r="B48" s="32" t="s">
        <v>99</v>
      </c>
      <c r="C48" s="32" t="s">
        <v>15</v>
      </c>
      <c r="D48" s="14">
        <v>39638</v>
      </c>
      <c r="E48" s="32" t="s">
        <v>29</v>
      </c>
      <c r="F48" s="32" t="s">
        <v>100</v>
      </c>
      <c r="G48" s="32">
        <v>5</v>
      </c>
      <c r="H48" s="32">
        <v>3</v>
      </c>
      <c r="I48" s="32">
        <v>3</v>
      </c>
      <c r="J48" s="32">
        <v>2</v>
      </c>
      <c r="K48" s="32">
        <v>1</v>
      </c>
      <c r="L48" s="32">
        <v>0</v>
      </c>
      <c r="M48" s="32">
        <v>1</v>
      </c>
      <c r="N48" s="32">
        <v>2</v>
      </c>
      <c r="O48" s="32">
        <v>1</v>
      </c>
      <c r="P48" s="32">
        <f t="shared" si="2"/>
        <v>18</v>
      </c>
      <c r="Q48" s="33">
        <f t="shared" si="3"/>
        <v>30</v>
      </c>
      <c r="R48" s="32"/>
    </row>
    <row r="49" spans="1:18" x14ac:dyDescent="0.2">
      <c r="A49" s="34">
        <v>43</v>
      </c>
      <c r="B49" s="32" t="s">
        <v>101</v>
      </c>
      <c r="C49" s="32" t="s">
        <v>15</v>
      </c>
      <c r="D49" s="14">
        <v>39696</v>
      </c>
      <c r="E49" s="32" t="s">
        <v>29</v>
      </c>
      <c r="F49" s="32" t="s">
        <v>52</v>
      </c>
      <c r="G49" s="32">
        <v>5</v>
      </c>
      <c r="H49" s="32">
        <v>3</v>
      </c>
      <c r="I49" s="32">
        <v>3</v>
      </c>
      <c r="J49" s="32">
        <v>1</v>
      </c>
      <c r="K49" s="32">
        <v>2</v>
      </c>
      <c r="L49" s="32">
        <v>1</v>
      </c>
      <c r="M49" s="32">
        <v>1</v>
      </c>
      <c r="N49" s="32">
        <v>0</v>
      </c>
      <c r="O49" s="32">
        <v>2</v>
      </c>
      <c r="P49" s="32">
        <f t="shared" si="2"/>
        <v>18</v>
      </c>
      <c r="Q49" s="33">
        <f t="shared" si="3"/>
        <v>30</v>
      </c>
      <c r="R49" s="32"/>
    </row>
    <row r="50" spans="1:18" x14ac:dyDescent="0.2">
      <c r="A50" s="34">
        <v>44</v>
      </c>
      <c r="B50" s="32" t="s">
        <v>102</v>
      </c>
      <c r="C50" s="32" t="s">
        <v>15</v>
      </c>
      <c r="D50" s="14">
        <v>39753</v>
      </c>
      <c r="E50" s="32" t="s">
        <v>24</v>
      </c>
      <c r="F50" s="32" t="s">
        <v>103</v>
      </c>
      <c r="G50" s="32">
        <v>0</v>
      </c>
      <c r="H50" s="32">
        <v>0</v>
      </c>
      <c r="I50" s="32">
        <v>0</v>
      </c>
      <c r="J50" s="32">
        <v>0</v>
      </c>
      <c r="K50" s="32">
        <v>4</v>
      </c>
      <c r="L50" s="32">
        <v>4</v>
      </c>
      <c r="M50" s="32">
        <v>3</v>
      </c>
      <c r="N50" s="32">
        <v>0</v>
      </c>
      <c r="O50" s="32">
        <v>5</v>
      </c>
      <c r="P50" s="32">
        <f t="shared" si="2"/>
        <v>16</v>
      </c>
      <c r="Q50" s="33">
        <f t="shared" si="3"/>
        <v>26.666666666666668</v>
      </c>
      <c r="R50" s="32"/>
    </row>
    <row r="51" spans="1:18" x14ac:dyDescent="0.2">
      <c r="A51" s="34">
        <v>45</v>
      </c>
      <c r="B51" s="32" t="s">
        <v>104</v>
      </c>
      <c r="C51" s="32" t="s">
        <v>15</v>
      </c>
      <c r="D51" s="14">
        <v>39804</v>
      </c>
      <c r="E51" s="32" t="s">
        <v>55</v>
      </c>
      <c r="F51" s="32" t="s">
        <v>56</v>
      </c>
      <c r="G51" s="32">
        <v>6</v>
      </c>
      <c r="H51" s="32">
        <v>2</v>
      </c>
      <c r="I51" s="32">
        <v>2</v>
      </c>
      <c r="J51" s="32">
        <v>0</v>
      </c>
      <c r="K51" s="32">
        <v>3</v>
      </c>
      <c r="L51" s="32">
        <v>3</v>
      </c>
      <c r="M51" s="32">
        <v>0</v>
      </c>
      <c r="N51" s="32">
        <v>0</v>
      </c>
      <c r="O51" s="32">
        <v>0</v>
      </c>
      <c r="P51" s="32">
        <f t="shared" si="2"/>
        <v>16</v>
      </c>
      <c r="Q51" s="33">
        <f t="shared" si="3"/>
        <v>26.666666666666668</v>
      </c>
      <c r="R51" s="32"/>
    </row>
    <row r="52" spans="1:18" x14ac:dyDescent="0.2">
      <c r="A52" s="34">
        <v>46</v>
      </c>
      <c r="B52" s="32" t="s">
        <v>105</v>
      </c>
      <c r="C52" s="32" t="s">
        <v>15</v>
      </c>
      <c r="D52" s="14">
        <v>39528</v>
      </c>
      <c r="E52" s="32" t="s">
        <v>24</v>
      </c>
      <c r="F52" s="32" t="s">
        <v>32</v>
      </c>
      <c r="G52" s="32">
        <v>3</v>
      </c>
      <c r="H52" s="32">
        <v>2</v>
      </c>
      <c r="I52" s="32">
        <v>3</v>
      </c>
      <c r="J52" s="32">
        <v>1</v>
      </c>
      <c r="K52" s="32">
        <v>3</v>
      </c>
      <c r="L52" s="32">
        <v>1</v>
      </c>
      <c r="M52" s="32">
        <v>1</v>
      </c>
      <c r="N52" s="32">
        <v>0</v>
      </c>
      <c r="O52" s="32">
        <v>0</v>
      </c>
      <c r="P52" s="32">
        <f t="shared" si="2"/>
        <v>14</v>
      </c>
      <c r="Q52" s="33">
        <f t="shared" si="3"/>
        <v>23.333333333333332</v>
      </c>
      <c r="R52" s="32"/>
    </row>
    <row r="53" spans="1:18" x14ac:dyDescent="0.2">
      <c r="A53" s="34">
        <v>47</v>
      </c>
      <c r="B53" s="32" t="s">
        <v>106</v>
      </c>
      <c r="C53" s="32" t="s">
        <v>15</v>
      </c>
      <c r="D53" s="14">
        <v>39709</v>
      </c>
      <c r="E53" s="32" t="s">
        <v>37</v>
      </c>
      <c r="F53" s="32" t="s">
        <v>44</v>
      </c>
      <c r="G53" s="32">
        <v>0</v>
      </c>
      <c r="H53" s="32">
        <v>0</v>
      </c>
      <c r="I53" s="32">
        <v>0</v>
      </c>
      <c r="J53" s="32">
        <v>2</v>
      </c>
      <c r="K53" s="32">
        <v>4</v>
      </c>
      <c r="L53" s="32">
        <v>2</v>
      </c>
      <c r="M53" s="32">
        <v>2</v>
      </c>
      <c r="N53" s="32">
        <v>0</v>
      </c>
      <c r="O53" s="32">
        <v>4</v>
      </c>
      <c r="P53" s="32">
        <f t="shared" si="2"/>
        <v>14</v>
      </c>
      <c r="Q53" s="33">
        <f t="shared" si="3"/>
        <v>23.333333333333332</v>
      </c>
      <c r="R53" s="32"/>
    </row>
    <row r="54" spans="1:18" x14ac:dyDescent="0.2">
      <c r="A54" s="34">
        <v>48</v>
      </c>
      <c r="B54" s="32" t="s">
        <v>107</v>
      </c>
      <c r="C54" s="32" t="s">
        <v>15</v>
      </c>
      <c r="D54" s="14">
        <v>39681</v>
      </c>
      <c r="E54" s="32" t="s">
        <v>58</v>
      </c>
      <c r="F54" s="32" t="s">
        <v>59</v>
      </c>
      <c r="G54" s="32">
        <v>3</v>
      </c>
      <c r="H54" s="32">
        <v>3</v>
      </c>
      <c r="I54" s="32">
        <v>3</v>
      </c>
      <c r="J54" s="32">
        <v>2</v>
      </c>
      <c r="K54" s="32">
        <v>0</v>
      </c>
      <c r="L54" s="32">
        <v>0</v>
      </c>
      <c r="M54" s="32">
        <v>2</v>
      </c>
      <c r="N54" s="32">
        <v>0</v>
      </c>
      <c r="O54" s="32">
        <v>0</v>
      </c>
      <c r="P54" s="32">
        <f t="shared" si="2"/>
        <v>13</v>
      </c>
      <c r="Q54" s="33">
        <f t="shared" si="3"/>
        <v>21.666666666666668</v>
      </c>
      <c r="R54" s="32"/>
    </row>
    <row r="55" spans="1:18" x14ac:dyDescent="0.2">
      <c r="A55" s="34">
        <v>49</v>
      </c>
      <c r="B55" s="32" t="s">
        <v>108</v>
      </c>
      <c r="C55" s="32" t="s">
        <v>15</v>
      </c>
      <c r="D55" s="14">
        <v>39836</v>
      </c>
      <c r="E55" s="32" t="s">
        <v>29</v>
      </c>
      <c r="F55" s="32" t="s">
        <v>109</v>
      </c>
      <c r="G55" s="32">
        <v>0</v>
      </c>
      <c r="H55" s="32">
        <v>0</v>
      </c>
      <c r="I55" s="32">
        <v>0</v>
      </c>
      <c r="J55" s="32">
        <v>4</v>
      </c>
      <c r="K55" s="32">
        <v>2</v>
      </c>
      <c r="L55" s="32">
        <v>1</v>
      </c>
      <c r="M55" s="32">
        <v>4</v>
      </c>
      <c r="N55" s="32">
        <v>0</v>
      </c>
      <c r="O55" s="32">
        <v>1</v>
      </c>
      <c r="P55" s="32">
        <f t="shared" si="2"/>
        <v>12</v>
      </c>
      <c r="Q55" s="33">
        <f t="shared" si="3"/>
        <v>20</v>
      </c>
      <c r="R55" s="32"/>
    </row>
    <row r="56" spans="1:18" x14ac:dyDescent="0.2">
      <c r="A56" s="34">
        <v>50</v>
      </c>
      <c r="B56" s="32" t="s">
        <v>110</v>
      </c>
      <c r="C56" s="32" t="s">
        <v>15</v>
      </c>
      <c r="D56" s="14">
        <v>39633</v>
      </c>
      <c r="E56" s="32" t="s">
        <v>55</v>
      </c>
      <c r="F56" s="32" t="s">
        <v>81</v>
      </c>
      <c r="G56" s="32">
        <v>0</v>
      </c>
      <c r="H56" s="32">
        <v>0</v>
      </c>
      <c r="I56" s="32">
        <v>0</v>
      </c>
      <c r="J56" s="32">
        <v>1</v>
      </c>
      <c r="K56" s="32">
        <v>1</v>
      </c>
      <c r="L56" s="32">
        <v>0</v>
      </c>
      <c r="M56" s="32">
        <v>3</v>
      </c>
      <c r="N56" s="32">
        <v>0</v>
      </c>
      <c r="O56" s="32">
        <v>4</v>
      </c>
      <c r="P56" s="32">
        <f t="shared" si="2"/>
        <v>9</v>
      </c>
      <c r="Q56" s="33">
        <f t="shared" si="3"/>
        <v>15</v>
      </c>
      <c r="R56" s="32"/>
    </row>
    <row r="57" spans="1:18" x14ac:dyDescent="0.2">
      <c r="A57" s="34">
        <v>51</v>
      </c>
      <c r="B57" s="32" t="s">
        <v>111</v>
      </c>
      <c r="C57" s="32" t="s">
        <v>15</v>
      </c>
      <c r="D57" s="14">
        <v>39794</v>
      </c>
      <c r="E57" s="32" t="s">
        <v>29</v>
      </c>
      <c r="F57" s="32" t="s">
        <v>100</v>
      </c>
      <c r="G57" s="32">
        <v>0</v>
      </c>
      <c r="H57" s="32">
        <v>0</v>
      </c>
      <c r="I57" s="32">
        <v>0</v>
      </c>
      <c r="J57" s="32">
        <v>1</v>
      </c>
      <c r="K57" s="32">
        <v>0</v>
      </c>
      <c r="L57" s="32">
        <v>1</v>
      </c>
      <c r="M57" s="32">
        <v>1</v>
      </c>
      <c r="N57" s="32">
        <v>1</v>
      </c>
      <c r="O57" s="32">
        <v>1</v>
      </c>
      <c r="P57" s="32">
        <f t="shared" si="2"/>
        <v>5</v>
      </c>
      <c r="Q57" s="33">
        <f t="shared" si="3"/>
        <v>8.3333333333333321</v>
      </c>
      <c r="R57" s="32"/>
    </row>
    <row r="58" spans="1:18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1" spans="1:18" x14ac:dyDescent="0.2">
      <c r="B61" t="s">
        <v>112</v>
      </c>
      <c r="D61" t="s">
        <v>113</v>
      </c>
    </row>
    <row r="63" spans="1:18" x14ac:dyDescent="0.2">
      <c r="B63" t="s">
        <v>114</v>
      </c>
      <c r="D63" t="s">
        <v>115</v>
      </c>
    </row>
    <row r="64" spans="1:18" x14ac:dyDescent="0.2">
      <c r="D64" t="s">
        <v>116</v>
      </c>
    </row>
    <row r="65" spans="4:4" x14ac:dyDescent="0.2">
      <c r="D65" t="s">
        <v>117</v>
      </c>
    </row>
    <row r="66" spans="4:4" x14ac:dyDescent="0.2">
      <c r="D66" t="s">
        <v>118</v>
      </c>
    </row>
    <row r="67" spans="4:4" x14ac:dyDescent="0.2">
      <c r="D67" t="s">
        <v>119</v>
      </c>
    </row>
    <row r="68" spans="4:4" x14ac:dyDescent="0.2">
      <c r="D68" t="s">
        <v>120</v>
      </c>
    </row>
    <row r="69" spans="4:4" x14ac:dyDescent="0.2">
      <c r="D69" t="s">
        <v>121</v>
      </c>
    </row>
    <row r="70" spans="4:4" x14ac:dyDescent="0.2">
      <c r="D70" t="s">
        <v>122</v>
      </c>
    </row>
    <row r="71" spans="4:4" x14ac:dyDescent="0.2">
      <c r="D71" t="s">
        <v>123</v>
      </c>
    </row>
    <row r="72" spans="4:4" x14ac:dyDescent="0.2">
      <c r="D72" t="s">
        <v>124</v>
      </c>
    </row>
    <row r="73" spans="4:4" x14ac:dyDescent="0.2">
      <c r="D73" t="s">
        <v>125</v>
      </c>
    </row>
    <row r="74" spans="4:4" x14ac:dyDescent="0.2">
      <c r="D74" t="s">
        <v>126</v>
      </c>
    </row>
    <row r="75" spans="4:4" x14ac:dyDescent="0.2">
      <c r="D75" t="s">
        <v>127</v>
      </c>
    </row>
    <row r="76" spans="4:4" x14ac:dyDescent="0.2">
      <c r="D76" t="s">
        <v>128</v>
      </c>
    </row>
    <row r="77" spans="4:4" x14ac:dyDescent="0.2">
      <c r="D77" t="s">
        <v>129</v>
      </c>
    </row>
  </sheetData>
  <mergeCells count="4">
    <mergeCell ref="C4:T4"/>
    <mergeCell ref="C1:T1"/>
    <mergeCell ref="D2:T2"/>
    <mergeCell ref="C3:T3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opLeftCell="A28" zoomScale="70" zoomScaleNormal="70" workbookViewId="0">
      <selection activeCell="E76" sqref="E76"/>
    </sheetView>
  </sheetViews>
  <sheetFormatPr defaultRowHeight="12.75" x14ac:dyDescent="0.2"/>
  <cols>
    <col min="1" max="1" width="5.5703125" customWidth="1"/>
    <col min="2" max="2" width="36.85546875" customWidth="1"/>
    <col min="4" max="4" width="12.85546875" customWidth="1"/>
    <col min="5" max="5" width="95.5703125" customWidth="1"/>
    <col min="6" max="6" width="41.7109375" customWidth="1"/>
    <col min="18" max="18" width="13" customWidth="1"/>
  </cols>
  <sheetData>
    <row r="1" spans="1:18" x14ac:dyDescent="0.2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x14ac:dyDescent="0.2">
      <c r="A2" s="32"/>
      <c r="B2" s="32"/>
      <c r="C2" s="32" t="s">
        <v>130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">
      <c r="A3" s="32"/>
      <c r="B3" s="32" t="s">
        <v>131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">
      <c r="A4" s="32"/>
      <c r="B4" s="32" t="s">
        <v>132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21" customHeight="1" x14ac:dyDescent="0.2">
      <c r="A5" s="32" t="s">
        <v>4</v>
      </c>
      <c r="B5" s="32" t="s">
        <v>5</v>
      </c>
      <c r="C5" s="32" t="s">
        <v>6</v>
      </c>
      <c r="D5" s="32" t="s">
        <v>7</v>
      </c>
      <c r="E5" s="32" t="s">
        <v>8</v>
      </c>
      <c r="F5" s="32" t="s">
        <v>9</v>
      </c>
      <c r="G5" s="32" t="s">
        <v>133</v>
      </c>
      <c r="H5" s="32"/>
      <c r="I5" s="32"/>
      <c r="J5" s="32"/>
      <c r="K5" s="32"/>
      <c r="L5" s="32"/>
      <c r="M5" s="32"/>
      <c r="N5" s="32"/>
      <c r="O5" s="32"/>
      <c r="P5" s="32" t="s">
        <v>11</v>
      </c>
      <c r="Q5" s="32" t="s">
        <v>12</v>
      </c>
      <c r="R5" s="32" t="s">
        <v>13</v>
      </c>
    </row>
    <row r="6" spans="1:18" s="68" customFormat="1" x14ac:dyDescent="0.2">
      <c r="A6" s="36">
        <v>1</v>
      </c>
      <c r="B6" s="36" t="s">
        <v>134</v>
      </c>
      <c r="C6" s="36" t="s">
        <v>135</v>
      </c>
      <c r="D6" s="42">
        <v>39361</v>
      </c>
      <c r="E6" s="36" t="s">
        <v>69</v>
      </c>
      <c r="F6" s="36" t="s">
        <v>136</v>
      </c>
      <c r="G6" s="36">
        <v>8</v>
      </c>
      <c r="H6" s="36">
        <v>7</v>
      </c>
      <c r="I6" s="36">
        <v>9</v>
      </c>
      <c r="J6" s="36">
        <v>4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36">
        <f t="shared" ref="P6:P37" si="0">SUM(G6:O6)</f>
        <v>53</v>
      </c>
      <c r="Q6" s="38">
        <f>P6/60*100</f>
        <v>88.333333333333329</v>
      </c>
      <c r="R6" s="89" t="s">
        <v>137</v>
      </c>
    </row>
    <row r="7" spans="1:18" s="68" customFormat="1" x14ac:dyDescent="0.2">
      <c r="A7" s="36">
        <v>2</v>
      </c>
      <c r="B7" s="36" t="s">
        <v>138</v>
      </c>
      <c r="C7" s="36" t="s">
        <v>135</v>
      </c>
      <c r="D7" s="39">
        <v>39418</v>
      </c>
      <c r="E7" s="36" t="s">
        <v>16</v>
      </c>
      <c r="F7" s="36" t="s">
        <v>139</v>
      </c>
      <c r="G7" s="36">
        <v>10</v>
      </c>
      <c r="H7" s="36">
        <v>10</v>
      </c>
      <c r="I7" s="36">
        <v>9</v>
      </c>
      <c r="J7" s="36">
        <v>4</v>
      </c>
      <c r="K7" s="36">
        <v>5</v>
      </c>
      <c r="L7" s="36">
        <v>3</v>
      </c>
      <c r="M7" s="36">
        <v>4</v>
      </c>
      <c r="N7" s="36">
        <v>4</v>
      </c>
      <c r="O7" s="36">
        <v>4</v>
      </c>
      <c r="P7" s="36">
        <f t="shared" si="0"/>
        <v>53</v>
      </c>
      <c r="Q7" s="38">
        <f t="shared" ref="Q7:Q62" si="1">P7/60*100</f>
        <v>88.333333333333329</v>
      </c>
      <c r="R7" s="89" t="s">
        <v>137</v>
      </c>
    </row>
    <row r="8" spans="1:18" s="68" customFormat="1" x14ac:dyDescent="0.2">
      <c r="A8" s="36">
        <v>3</v>
      </c>
      <c r="B8" s="36" t="s">
        <v>140</v>
      </c>
      <c r="C8" s="36" t="s">
        <v>135</v>
      </c>
      <c r="D8" s="40">
        <v>39278</v>
      </c>
      <c r="E8" s="36" t="s">
        <v>20</v>
      </c>
      <c r="F8" s="36" t="s">
        <v>141</v>
      </c>
      <c r="G8" s="36">
        <v>8</v>
      </c>
      <c r="H8" s="36">
        <v>7</v>
      </c>
      <c r="I8" s="36">
        <v>8</v>
      </c>
      <c r="J8" s="36">
        <v>4</v>
      </c>
      <c r="K8" s="36">
        <v>5</v>
      </c>
      <c r="L8" s="36">
        <v>5</v>
      </c>
      <c r="M8" s="36">
        <v>4</v>
      </c>
      <c r="N8" s="36">
        <v>4</v>
      </c>
      <c r="O8" s="36">
        <v>5</v>
      </c>
      <c r="P8" s="36">
        <f t="shared" si="0"/>
        <v>50</v>
      </c>
      <c r="Q8" s="38">
        <f t="shared" si="1"/>
        <v>83.333333333333343</v>
      </c>
      <c r="R8" s="89" t="s">
        <v>22</v>
      </c>
    </row>
    <row r="9" spans="1:18" s="68" customFormat="1" x14ac:dyDescent="0.2">
      <c r="A9" s="36">
        <v>4</v>
      </c>
      <c r="B9" s="36" t="s">
        <v>142</v>
      </c>
      <c r="C9" s="36" t="s">
        <v>135</v>
      </c>
      <c r="D9" s="40">
        <v>39335</v>
      </c>
      <c r="E9" s="36" t="s">
        <v>20</v>
      </c>
      <c r="F9" s="36" t="s">
        <v>143</v>
      </c>
      <c r="G9" s="36">
        <v>8</v>
      </c>
      <c r="H9" s="36">
        <v>7</v>
      </c>
      <c r="I9" s="36">
        <v>8</v>
      </c>
      <c r="J9" s="36">
        <v>5</v>
      </c>
      <c r="K9" s="36">
        <v>5</v>
      </c>
      <c r="L9" s="36">
        <v>4</v>
      </c>
      <c r="M9" s="36">
        <v>5</v>
      </c>
      <c r="N9" s="36">
        <v>3</v>
      </c>
      <c r="O9" s="36">
        <v>4</v>
      </c>
      <c r="P9" s="36">
        <f t="shared" si="0"/>
        <v>49</v>
      </c>
      <c r="Q9" s="38">
        <f t="shared" si="1"/>
        <v>81.666666666666671</v>
      </c>
      <c r="R9" s="89" t="s">
        <v>22</v>
      </c>
    </row>
    <row r="10" spans="1:18" s="68" customFormat="1" x14ac:dyDescent="0.2">
      <c r="A10" s="36">
        <v>5</v>
      </c>
      <c r="B10" s="36" t="s">
        <v>144</v>
      </c>
      <c r="C10" s="36" t="s">
        <v>135</v>
      </c>
      <c r="D10" s="39">
        <v>39414</v>
      </c>
      <c r="E10" s="36" t="s">
        <v>16</v>
      </c>
      <c r="F10" s="36" t="s">
        <v>145</v>
      </c>
      <c r="G10" s="36">
        <v>8</v>
      </c>
      <c r="H10" s="36">
        <v>8</v>
      </c>
      <c r="I10" s="36">
        <v>8</v>
      </c>
      <c r="J10" s="36">
        <v>5</v>
      </c>
      <c r="K10" s="36">
        <v>4</v>
      </c>
      <c r="L10" s="36">
        <v>4</v>
      </c>
      <c r="M10" s="36">
        <v>5</v>
      </c>
      <c r="N10" s="36">
        <v>4</v>
      </c>
      <c r="O10" s="36">
        <v>3</v>
      </c>
      <c r="P10" s="36">
        <f t="shared" si="0"/>
        <v>49</v>
      </c>
      <c r="Q10" s="38">
        <f t="shared" si="1"/>
        <v>81.666666666666671</v>
      </c>
      <c r="R10" s="89" t="s">
        <v>22</v>
      </c>
    </row>
    <row r="11" spans="1:18" s="68" customFormat="1" x14ac:dyDescent="0.2">
      <c r="A11" s="36">
        <v>6</v>
      </c>
      <c r="B11" s="36" t="s">
        <v>146</v>
      </c>
      <c r="C11" s="36" t="s">
        <v>135</v>
      </c>
      <c r="D11" s="40">
        <v>39383</v>
      </c>
      <c r="E11" s="36" t="s">
        <v>37</v>
      </c>
      <c r="F11" s="36" t="s">
        <v>147</v>
      </c>
      <c r="G11" s="36">
        <v>8</v>
      </c>
      <c r="H11" s="36">
        <v>9</v>
      </c>
      <c r="I11" s="36">
        <v>8</v>
      </c>
      <c r="J11" s="36">
        <v>4</v>
      </c>
      <c r="K11" s="36">
        <v>4</v>
      </c>
      <c r="L11" s="36">
        <v>5</v>
      </c>
      <c r="M11" s="36">
        <v>5</v>
      </c>
      <c r="N11" s="36">
        <v>0</v>
      </c>
      <c r="O11" s="36">
        <v>5</v>
      </c>
      <c r="P11" s="36">
        <f t="shared" si="0"/>
        <v>48</v>
      </c>
      <c r="Q11" s="38">
        <f t="shared" si="1"/>
        <v>80</v>
      </c>
      <c r="R11" s="89" t="s">
        <v>22</v>
      </c>
    </row>
    <row r="12" spans="1:18" s="68" customFormat="1" x14ac:dyDescent="0.2">
      <c r="A12" s="36">
        <v>7</v>
      </c>
      <c r="B12" s="36" t="s">
        <v>148</v>
      </c>
      <c r="C12" s="36" t="s">
        <v>135</v>
      </c>
      <c r="D12" s="40">
        <v>39806</v>
      </c>
      <c r="E12" s="36" t="s">
        <v>149</v>
      </c>
      <c r="F12" s="36" t="s">
        <v>150</v>
      </c>
      <c r="G12" s="36">
        <v>10</v>
      </c>
      <c r="H12" s="36">
        <v>8</v>
      </c>
      <c r="I12" s="36">
        <v>8</v>
      </c>
      <c r="J12" s="36">
        <v>3</v>
      </c>
      <c r="K12" s="36">
        <v>4</v>
      </c>
      <c r="L12" s="36">
        <v>3</v>
      </c>
      <c r="M12" s="36">
        <v>4</v>
      </c>
      <c r="N12" s="36">
        <v>3</v>
      </c>
      <c r="O12" s="36">
        <v>4</v>
      </c>
      <c r="P12" s="36">
        <f t="shared" si="0"/>
        <v>47</v>
      </c>
      <c r="Q12" s="38">
        <f t="shared" si="1"/>
        <v>78.333333333333329</v>
      </c>
      <c r="R12" s="89" t="s">
        <v>22</v>
      </c>
    </row>
    <row r="13" spans="1:18" s="68" customFormat="1" x14ac:dyDescent="0.2">
      <c r="A13" s="36">
        <v>8</v>
      </c>
      <c r="B13" s="36" t="s">
        <v>151</v>
      </c>
      <c r="C13" s="36" t="s">
        <v>135</v>
      </c>
      <c r="D13" s="40">
        <v>39384</v>
      </c>
      <c r="E13" s="36" t="s">
        <v>152</v>
      </c>
      <c r="F13" s="36" t="s">
        <v>153</v>
      </c>
      <c r="G13" s="36">
        <v>8</v>
      </c>
      <c r="H13" s="36">
        <v>7</v>
      </c>
      <c r="I13" s="36">
        <v>10</v>
      </c>
      <c r="J13" s="36">
        <v>4</v>
      </c>
      <c r="K13" s="36">
        <v>3</v>
      </c>
      <c r="L13" s="36">
        <v>4</v>
      </c>
      <c r="M13" s="36">
        <v>4</v>
      </c>
      <c r="N13" s="36">
        <v>3</v>
      </c>
      <c r="O13" s="36">
        <v>4</v>
      </c>
      <c r="P13" s="36">
        <f t="shared" si="0"/>
        <v>47</v>
      </c>
      <c r="Q13" s="38">
        <f t="shared" si="1"/>
        <v>78.333333333333329</v>
      </c>
      <c r="R13" s="89" t="s">
        <v>22</v>
      </c>
    </row>
    <row r="14" spans="1:18" s="68" customFormat="1" x14ac:dyDescent="0.2">
      <c r="A14" s="36">
        <v>9</v>
      </c>
      <c r="B14" s="36" t="s">
        <v>154</v>
      </c>
      <c r="C14" s="36" t="s">
        <v>135</v>
      </c>
      <c r="D14" s="40">
        <v>39282</v>
      </c>
      <c r="E14" s="36" t="s">
        <v>24</v>
      </c>
      <c r="F14" s="36" t="s">
        <v>155</v>
      </c>
      <c r="G14" s="36">
        <v>8</v>
      </c>
      <c r="H14" s="36">
        <v>9</v>
      </c>
      <c r="I14" s="36">
        <v>8</v>
      </c>
      <c r="J14" s="36">
        <v>5</v>
      </c>
      <c r="K14" s="36">
        <v>4</v>
      </c>
      <c r="L14" s="36">
        <v>2</v>
      </c>
      <c r="M14" s="36">
        <v>3</v>
      </c>
      <c r="N14" s="36">
        <v>0</v>
      </c>
      <c r="O14" s="36">
        <v>3</v>
      </c>
      <c r="P14" s="36">
        <f t="shared" si="0"/>
        <v>42</v>
      </c>
      <c r="Q14" s="38">
        <f t="shared" si="1"/>
        <v>70</v>
      </c>
      <c r="R14" s="89" t="s">
        <v>22</v>
      </c>
    </row>
    <row r="15" spans="1:18" s="68" customFormat="1" x14ac:dyDescent="0.2">
      <c r="A15" s="36">
        <v>10</v>
      </c>
      <c r="B15" s="36" t="s">
        <v>156</v>
      </c>
      <c r="C15" s="36" t="s">
        <v>135</v>
      </c>
      <c r="D15" s="40">
        <v>39291</v>
      </c>
      <c r="E15" s="36" t="s">
        <v>55</v>
      </c>
      <c r="F15" s="36" t="s">
        <v>157</v>
      </c>
      <c r="G15" s="36">
        <v>7</v>
      </c>
      <c r="H15" s="36">
        <v>8</v>
      </c>
      <c r="I15" s="36">
        <v>7</v>
      </c>
      <c r="J15" s="36">
        <v>3</v>
      </c>
      <c r="K15" s="36">
        <v>3</v>
      </c>
      <c r="L15" s="36">
        <v>3</v>
      </c>
      <c r="M15" s="36">
        <v>4</v>
      </c>
      <c r="N15" s="36">
        <v>4</v>
      </c>
      <c r="O15" s="36">
        <v>3</v>
      </c>
      <c r="P15" s="36">
        <f t="shared" si="0"/>
        <v>42</v>
      </c>
      <c r="Q15" s="38">
        <f t="shared" si="1"/>
        <v>70</v>
      </c>
      <c r="R15" s="89" t="s">
        <v>22</v>
      </c>
    </row>
    <row r="16" spans="1:18" s="68" customFormat="1" x14ac:dyDescent="0.2">
      <c r="A16" s="36">
        <v>11</v>
      </c>
      <c r="B16" s="36" t="s">
        <v>158</v>
      </c>
      <c r="C16" s="36" t="s">
        <v>135</v>
      </c>
      <c r="D16" s="40">
        <v>39262</v>
      </c>
      <c r="E16" s="36" t="s">
        <v>55</v>
      </c>
      <c r="F16" s="36" t="s">
        <v>95</v>
      </c>
      <c r="G16" s="36">
        <v>8</v>
      </c>
      <c r="H16" s="36">
        <v>6</v>
      </c>
      <c r="I16" s="36">
        <v>8</v>
      </c>
      <c r="J16" s="36">
        <v>3</v>
      </c>
      <c r="K16" s="36">
        <v>4</v>
      </c>
      <c r="L16" s="36">
        <v>4</v>
      </c>
      <c r="M16" s="36">
        <v>3</v>
      </c>
      <c r="N16" s="36">
        <v>3</v>
      </c>
      <c r="O16" s="36">
        <v>3</v>
      </c>
      <c r="P16" s="36">
        <f t="shared" si="0"/>
        <v>42</v>
      </c>
      <c r="Q16" s="38">
        <f t="shared" si="1"/>
        <v>70</v>
      </c>
      <c r="R16" s="89" t="s">
        <v>22</v>
      </c>
    </row>
    <row r="17" spans="1:18" s="68" customFormat="1" x14ac:dyDescent="0.2">
      <c r="A17" s="36">
        <v>12</v>
      </c>
      <c r="B17" s="36" t="s">
        <v>159</v>
      </c>
      <c r="C17" s="36" t="s">
        <v>135</v>
      </c>
      <c r="D17" s="39">
        <v>39281</v>
      </c>
      <c r="E17" s="36" t="s">
        <v>16</v>
      </c>
      <c r="F17" s="36" t="s">
        <v>139</v>
      </c>
      <c r="G17" s="36">
        <v>7</v>
      </c>
      <c r="H17" s="36">
        <v>7</v>
      </c>
      <c r="I17" s="36">
        <v>7</v>
      </c>
      <c r="J17" s="36">
        <v>4</v>
      </c>
      <c r="K17" s="36">
        <v>5</v>
      </c>
      <c r="L17" s="36">
        <v>2</v>
      </c>
      <c r="M17" s="36">
        <v>3</v>
      </c>
      <c r="N17" s="36">
        <v>4</v>
      </c>
      <c r="O17" s="36">
        <v>3</v>
      </c>
      <c r="P17" s="36">
        <f t="shared" si="0"/>
        <v>42</v>
      </c>
      <c r="Q17" s="38">
        <f t="shared" si="1"/>
        <v>70</v>
      </c>
      <c r="R17" s="89" t="s">
        <v>22</v>
      </c>
    </row>
    <row r="18" spans="1:18" s="68" customFormat="1" x14ac:dyDescent="0.2">
      <c r="A18" s="36">
        <v>13</v>
      </c>
      <c r="B18" s="36" t="s">
        <v>160</v>
      </c>
      <c r="C18" s="36" t="s">
        <v>135</v>
      </c>
      <c r="D18" s="40">
        <v>39413</v>
      </c>
      <c r="E18" s="36" t="s">
        <v>149</v>
      </c>
      <c r="F18" s="36" t="s">
        <v>161</v>
      </c>
      <c r="G18" s="36">
        <v>5</v>
      </c>
      <c r="H18" s="36">
        <v>5</v>
      </c>
      <c r="I18" s="36">
        <v>7</v>
      </c>
      <c r="J18" s="36">
        <v>4</v>
      </c>
      <c r="K18" s="36">
        <v>3</v>
      </c>
      <c r="L18" s="36">
        <v>5</v>
      </c>
      <c r="M18" s="36">
        <v>5</v>
      </c>
      <c r="N18" s="36">
        <v>4</v>
      </c>
      <c r="O18" s="36">
        <v>3</v>
      </c>
      <c r="P18" s="36">
        <f t="shared" si="0"/>
        <v>41</v>
      </c>
      <c r="Q18" s="38">
        <f t="shared" si="1"/>
        <v>68.333333333333329</v>
      </c>
      <c r="R18" s="89" t="s">
        <v>22</v>
      </c>
    </row>
    <row r="19" spans="1:18" s="68" customFormat="1" x14ac:dyDescent="0.2">
      <c r="A19" s="36">
        <v>14</v>
      </c>
      <c r="B19" s="36" t="s">
        <v>162</v>
      </c>
      <c r="C19" s="36" t="s">
        <v>135</v>
      </c>
      <c r="D19" s="40">
        <v>39168</v>
      </c>
      <c r="E19" s="36" t="s">
        <v>48</v>
      </c>
      <c r="F19" s="36" t="s">
        <v>163</v>
      </c>
      <c r="G19" s="36">
        <v>5</v>
      </c>
      <c r="H19" s="36">
        <v>4</v>
      </c>
      <c r="I19" s="36">
        <v>8</v>
      </c>
      <c r="J19" s="36">
        <v>3</v>
      </c>
      <c r="K19" s="36">
        <v>5</v>
      </c>
      <c r="L19" s="36">
        <v>4</v>
      </c>
      <c r="M19" s="36">
        <v>3</v>
      </c>
      <c r="N19" s="36">
        <v>5</v>
      </c>
      <c r="O19" s="36">
        <v>4</v>
      </c>
      <c r="P19" s="36">
        <f t="shared" si="0"/>
        <v>41</v>
      </c>
      <c r="Q19" s="38">
        <f t="shared" si="1"/>
        <v>68.333333333333329</v>
      </c>
      <c r="R19" s="89" t="s">
        <v>22</v>
      </c>
    </row>
    <row r="20" spans="1:18" s="68" customFormat="1" x14ac:dyDescent="0.2">
      <c r="A20" s="36">
        <v>15</v>
      </c>
      <c r="B20" s="36" t="s">
        <v>164</v>
      </c>
      <c r="C20" s="36" t="s">
        <v>135</v>
      </c>
      <c r="D20" s="42">
        <v>39272</v>
      </c>
      <c r="E20" s="36" t="s">
        <v>165</v>
      </c>
      <c r="F20" s="36" t="s">
        <v>166</v>
      </c>
      <c r="G20" s="36">
        <v>8</v>
      </c>
      <c r="H20" s="36">
        <v>8</v>
      </c>
      <c r="I20" s="36">
        <v>9</v>
      </c>
      <c r="J20" s="36">
        <v>2</v>
      </c>
      <c r="K20" s="36">
        <v>2</v>
      </c>
      <c r="L20" s="36">
        <v>4</v>
      </c>
      <c r="M20" s="36">
        <v>2</v>
      </c>
      <c r="N20" s="36">
        <v>4</v>
      </c>
      <c r="O20" s="36">
        <v>2</v>
      </c>
      <c r="P20" s="36">
        <f t="shared" si="0"/>
        <v>41</v>
      </c>
      <c r="Q20" s="38">
        <f t="shared" si="1"/>
        <v>68.333333333333329</v>
      </c>
      <c r="R20" s="89" t="s">
        <v>22</v>
      </c>
    </row>
    <row r="21" spans="1:18" s="68" customFormat="1" x14ac:dyDescent="0.2">
      <c r="A21" s="36">
        <v>16</v>
      </c>
      <c r="B21" s="36" t="s">
        <v>167</v>
      </c>
      <c r="C21" s="36" t="s">
        <v>135</v>
      </c>
      <c r="D21" s="42">
        <v>39477</v>
      </c>
      <c r="E21" s="36" t="s">
        <v>165</v>
      </c>
      <c r="F21" s="36" t="s">
        <v>168</v>
      </c>
      <c r="G21" s="36">
        <v>8</v>
      </c>
      <c r="H21" s="36">
        <v>10</v>
      </c>
      <c r="I21" s="36">
        <v>9</v>
      </c>
      <c r="J21" s="36">
        <v>2</v>
      </c>
      <c r="K21" s="36">
        <v>4</v>
      </c>
      <c r="L21" s="36">
        <v>4</v>
      </c>
      <c r="M21" s="36">
        <v>2</v>
      </c>
      <c r="N21" s="36">
        <v>0</v>
      </c>
      <c r="O21" s="36">
        <v>2</v>
      </c>
      <c r="P21" s="36">
        <f t="shared" si="0"/>
        <v>41</v>
      </c>
      <c r="Q21" s="38">
        <f t="shared" si="1"/>
        <v>68.333333333333329</v>
      </c>
      <c r="R21" s="89" t="s">
        <v>22</v>
      </c>
    </row>
    <row r="22" spans="1:18" s="68" customFormat="1" x14ac:dyDescent="0.2">
      <c r="A22" s="36">
        <v>17</v>
      </c>
      <c r="B22" s="36" t="s">
        <v>169</v>
      </c>
      <c r="C22" s="36" t="s">
        <v>135</v>
      </c>
      <c r="D22" s="42">
        <v>39424</v>
      </c>
      <c r="E22" s="36" t="s">
        <v>165</v>
      </c>
      <c r="F22" s="36" t="s">
        <v>168</v>
      </c>
      <c r="G22" s="36">
        <v>5</v>
      </c>
      <c r="H22" s="36">
        <v>6</v>
      </c>
      <c r="I22" s="36">
        <v>15</v>
      </c>
      <c r="J22" s="36">
        <v>3</v>
      </c>
      <c r="K22" s="36">
        <v>3</v>
      </c>
      <c r="L22" s="36">
        <v>3</v>
      </c>
      <c r="M22" s="36">
        <v>2</v>
      </c>
      <c r="N22" s="36">
        <v>2</v>
      </c>
      <c r="O22" s="36">
        <v>2</v>
      </c>
      <c r="P22" s="36">
        <f t="shared" si="0"/>
        <v>41</v>
      </c>
      <c r="Q22" s="38">
        <f t="shared" si="1"/>
        <v>68.333333333333329</v>
      </c>
      <c r="R22" s="89" t="s">
        <v>22</v>
      </c>
    </row>
    <row r="23" spans="1:18" x14ac:dyDescent="0.2">
      <c r="A23" s="88">
        <v>18</v>
      </c>
      <c r="B23" s="32" t="s">
        <v>170</v>
      </c>
      <c r="C23" s="32" t="s">
        <v>135</v>
      </c>
      <c r="D23" s="14">
        <v>39224</v>
      </c>
      <c r="E23" s="32" t="s">
        <v>55</v>
      </c>
      <c r="F23" s="32" t="s">
        <v>95</v>
      </c>
      <c r="G23" s="32">
        <v>7</v>
      </c>
      <c r="H23" s="32">
        <v>7</v>
      </c>
      <c r="I23" s="32">
        <v>7</v>
      </c>
      <c r="J23" s="32">
        <v>3</v>
      </c>
      <c r="K23" s="32">
        <v>5</v>
      </c>
      <c r="L23" s="32">
        <v>3</v>
      </c>
      <c r="M23" s="32">
        <v>2</v>
      </c>
      <c r="N23" s="32">
        <v>3</v>
      </c>
      <c r="O23" s="32">
        <v>3</v>
      </c>
      <c r="P23" s="32">
        <f t="shared" si="0"/>
        <v>40</v>
      </c>
      <c r="Q23" s="33">
        <f t="shared" si="1"/>
        <v>66.666666666666657</v>
      </c>
      <c r="R23" s="32"/>
    </row>
    <row r="24" spans="1:18" x14ac:dyDescent="0.2">
      <c r="A24" s="88">
        <v>19</v>
      </c>
      <c r="B24" s="32" t="s">
        <v>171</v>
      </c>
      <c r="C24" s="32" t="s">
        <v>135</v>
      </c>
      <c r="D24" s="10">
        <v>39436</v>
      </c>
      <c r="E24" s="32" t="s">
        <v>165</v>
      </c>
      <c r="F24" s="32" t="s">
        <v>166</v>
      </c>
      <c r="G24" s="32">
        <v>7</v>
      </c>
      <c r="H24" s="32">
        <v>5</v>
      </c>
      <c r="I24" s="32">
        <v>10</v>
      </c>
      <c r="J24" s="32">
        <v>3</v>
      </c>
      <c r="K24" s="32">
        <v>4</v>
      </c>
      <c r="L24" s="32">
        <v>3</v>
      </c>
      <c r="M24" s="32">
        <v>0</v>
      </c>
      <c r="N24" s="32">
        <v>4</v>
      </c>
      <c r="O24" s="32">
        <v>4</v>
      </c>
      <c r="P24" s="32">
        <f t="shared" si="0"/>
        <v>40</v>
      </c>
      <c r="Q24" s="33">
        <f t="shared" si="1"/>
        <v>66.666666666666657</v>
      </c>
      <c r="R24" s="32"/>
    </row>
    <row r="25" spans="1:18" x14ac:dyDescent="0.2">
      <c r="A25" s="88">
        <v>20</v>
      </c>
      <c r="B25" s="32" t="s">
        <v>172</v>
      </c>
      <c r="C25" s="32" t="s">
        <v>135</v>
      </c>
      <c r="D25" s="10">
        <v>39564</v>
      </c>
      <c r="E25" s="32" t="s">
        <v>165</v>
      </c>
      <c r="F25" s="32" t="s">
        <v>168</v>
      </c>
      <c r="G25" s="32">
        <v>7</v>
      </c>
      <c r="H25" s="32">
        <v>5</v>
      </c>
      <c r="I25" s="32">
        <v>7</v>
      </c>
      <c r="J25" s="32">
        <v>3</v>
      </c>
      <c r="K25" s="32">
        <v>4</v>
      </c>
      <c r="L25" s="32">
        <v>5</v>
      </c>
      <c r="M25" s="32">
        <v>3</v>
      </c>
      <c r="N25" s="32">
        <v>3</v>
      </c>
      <c r="O25" s="32">
        <v>3</v>
      </c>
      <c r="P25" s="32">
        <f t="shared" si="0"/>
        <v>40</v>
      </c>
      <c r="Q25" s="33">
        <f t="shared" si="1"/>
        <v>66.666666666666657</v>
      </c>
      <c r="R25" s="32"/>
    </row>
    <row r="26" spans="1:18" x14ac:dyDescent="0.2">
      <c r="A26" s="88">
        <v>21</v>
      </c>
      <c r="B26" s="32" t="s">
        <v>173</v>
      </c>
      <c r="C26" s="32" t="s">
        <v>135</v>
      </c>
      <c r="D26" s="14">
        <v>39512</v>
      </c>
      <c r="E26" s="32" t="s">
        <v>72</v>
      </c>
      <c r="F26" s="32" t="s">
        <v>174</v>
      </c>
      <c r="G26" s="32">
        <v>6</v>
      </c>
      <c r="H26" s="32">
        <v>8</v>
      </c>
      <c r="I26" s="32">
        <v>6</v>
      </c>
      <c r="J26" s="32">
        <v>4</v>
      </c>
      <c r="K26" s="32">
        <v>3</v>
      </c>
      <c r="L26" s="32">
        <v>3</v>
      </c>
      <c r="M26" s="32">
        <v>3</v>
      </c>
      <c r="N26" s="32">
        <v>3</v>
      </c>
      <c r="O26" s="32">
        <v>3</v>
      </c>
      <c r="P26" s="32">
        <f t="shared" si="0"/>
        <v>39</v>
      </c>
      <c r="Q26" s="33">
        <f t="shared" si="1"/>
        <v>65</v>
      </c>
      <c r="R26" s="32"/>
    </row>
    <row r="27" spans="1:18" x14ac:dyDescent="0.2">
      <c r="A27" s="88">
        <v>22</v>
      </c>
      <c r="B27" s="32" t="s">
        <v>175</v>
      </c>
      <c r="C27" s="32" t="s">
        <v>135</v>
      </c>
      <c r="D27" s="14">
        <v>39398</v>
      </c>
      <c r="E27" s="32" t="s">
        <v>20</v>
      </c>
      <c r="F27" s="32" t="s">
        <v>176</v>
      </c>
      <c r="G27" s="32">
        <v>6</v>
      </c>
      <c r="H27" s="32">
        <v>7</v>
      </c>
      <c r="I27" s="32">
        <v>7</v>
      </c>
      <c r="J27" s="32">
        <v>0</v>
      </c>
      <c r="K27" s="32">
        <v>4</v>
      </c>
      <c r="L27" s="32">
        <v>3</v>
      </c>
      <c r="M27" s="32">
        <v>4</v>
      </c>
      <c r="N27" s="32">
        <v>5</v>
      </c>
      <c r="O27" s="32">
        <v>3</v>
      </c>
      <c r="P27" s="32">
        <f t="shared" si="0"/>
        <v>39</v>
      </c>
      <c r="Q27" s="33">
        <f t="shared" si="1"/>
        <v>65</v>
      </c>
      <c r="R27" s="32"/>
    </row>
    <row r="28" spans="1:18" x14ac:dyDescent="0.2">
      <c r="A28" s="88">
        <v>23</v>
      </c>
      <c r="B28" s="32" t="s">
        <v>177</v>
      </c>
      <c r="C28" s="32" t="s">
        <v>135</v>
      </c>
      <c r="D28" s="14">
        <v>39622</v>
      </c>
      <c r="E28" s="32" t="s">
        <v>58</v>
      </c>
      <c r="F28" s="32" t="s">
        <v>178</v>
      </c>
      <c r="G28" s="32">
        <v>5</v>
      </c>
      <c r="H28" s="32">
        <v>6</v>
      </c>
      <c r="I28" s="32">
        <v>7</v>
      </c>
      <c r="J28" s="32">
        <v>3</v>
      </c>
      <c r="K28" s="32">
        <v>3</v>
      </c>
      <c r="L28" s="32">
        <v>4</v>
      </c>
      <c r="M28" s="32">
        <v>5</v>
      </c>
      <c r="N28" s="32">
        <v>2</v>
      </c>
      <c r="O28" s="32">
        <v>4</v>
      </c>
      <c r="P28" s="32">
        <f t="shared" si="0"/>
        <v>39</v>
      </c>
      <c r="Q28" s="33">
        <f t="shared" si="1"/>
        <v>65</v>
      </c>
      <c r="R28" s="32"/>
    </row>
    <row r="29" spans="1:18" x14ac:dyDescent="0.2">
      <c r="A29" s="88">
        <v>24</v>
      </c>
      <c r="B29" s="32" t="s">
        <v>179</v>
      </c>
      <c r="C29" s="32" t="s">
        <v>135</v>
      </c>
      <c r="D29" s="18">
        <v>39249</v>
      </c>
      <c r="E29" s="32" t="s">
        <v>76</v>
      </c>
      <c r="F29" s="32" t="s">
        <v>180</v>
      </c>
      <c r="G29" s="32">
        <v>5</v>
      </c>
      <c r="H29" s="32">
        <v>5</v>
      </c>
      <c r="I29" s="32">
        <v>5</v>
      </c>
      <c r="J29" s="32">
        <v>4</v>
      </c>
      <c r="K29" s="32">
        <v>5</v>
      </c>
      <c r="L29" s="32">
        <v>4</v>
      </c>
      <c r="M29" s="32">
        <v>4</v>
      </c>
      <c r="N29" s="32">
        <v>3</v>
      </c>
      <c r="O29" s="32">
        <v>3</v>
      </c>
      <c r="P29" s="32">
        <f t="shared" si="0"/>
        <v>38</v>
      </c>
      <c r="Q29" s="33">
        <f t="shared" si="1"/>
        <v>63.333333333333329</v>
      </c>
      <c r="R29" s="32"/>
    </row>
    <row r="30" spans="1:18" x14ac:dyDescent="0.2">
      <c r="A30" s="88">
        <v>25</v>
      </c>
      <c r="B30" s="32" t="s">
        <v>181</v>
      </c>
      <c r="C30" s="32" t="s">
        <v>135</v>
      </c>
      <c r="D30" s="10">
        <v>39499</v>
      </c>
      <c r="E30" s="32" t="s">
        <v>69</v>
      </c>
      <c r="F30" s="32" t="s">
        <v>136</v>
      </c>
      <c r="G30" s="32">
        <v>8</v>
      </c>
      <c r="H30" s="32">
        <v>5</v>
      </c>
      <c r="I30" s="32">
        <v>8</v>
      </c>
      <c r="J30" s="32">
        <v>0</v>
      </c>
      <c r="K30" s="32">
        <v>3</v>
      </c>
      <c r="L30" s="32">
        <v>2</v>
      </c>
      <c r="M30" s="32">
        <v>4</v>
      </c>
      <c r="N30" s="32">
        <v>4</v>
      </c>
      <c r="O30" s="32">
        <v>4</v>
      </c>
      <c r="P30" s="32">
        <f t="shared" si="0"/>
        <v>38</v>
      </c>
      <c r="Q30" s="33">
        <f t="shared" si="1"/>
        <v>63.333333333333329</v>
      </c>
      <c r="R30" s="32"/>
    </row>
    <row r="31" spans="1:18" x14ac:dyDescent="0.2">
      <c r="A31" s="88">
        <v>26</v>
      </c>
      <c r="B31" s="32" t="s">
        <v>182</v>
      </c>
      <c r="C31" s="32" t="s">
        <v>135</v>
      </c>
      <c r="D31" s="10">
        <v>39287</v>
      </c>
      <c r="E31" s="32" t="s">
        <v>165</v>
      </c>
      <c r="F31" s="32" t="s">
        <v>166</v>
      </c>
      <c r="G31" s="32">
        <v>9</v>
      </c>
      <c r="H31" s="32">
        <v>7</v>
      </c>
      <c r="I31" s="32">
        <v>8</v>
      </c>
      <c r="J31" s="32">
        <v>3</v>
      </c>
      <c r="K31" s="32">
        <v>4</v>
      </c>
      <c r="L31" s="32">
        <v>3</v>
      </c>
      <c r="M31" s="32">
        <v>3</v>
      </c>
      <c r="N31" s="32">
        <v>0</v>
      </c>
      <c r="O31" s="32">
        <v>0</v>
      </c>
      <c r="P31" s="32">
        <f t="shared" si="0"/>
        <v>37</v>
      </c>
      <c r="Q31" s="33">
        <f t="shared" si="1"/>
        <v>61.666666666666671</v>
      </c>
      <c r="R31" s="32"/>
    </row>
    <row r="32" spans="1:18" x14ac:dyDescent="0.2">
      <c r="A32" s="88">
        <v>27</v>
      </c>
      <c r="B32" s="32" t="s">
        <v>183</v>
      </c>
      <c r="C32" s="32" t="s">
        <v>135</v>
      </c>
      <c r="D32" s="10">
        <v>39310</v>
      </c>
      <c r="E32" s="32" t="s">
        <v>165</v>
      </c>
      <c r="F32" s="32" t="s">
        <v>166</v>
      </c>
      <c r="G32" s="32">
        <v>8</v>
      </c>
      <c r="H32" s="32">
        <v>8</v>
      </c>
      <c r="I32" s="32">
        <v>7</v>
      </c>
      <c r="J32" s="32">
        <v>0</v>
      </c>
      <c r="K32" s="32">
        <v>3</v>
      </c>
      <c r="L32" s="32">
        <v>3</v>
      </c>
      <c r="M32" s="32">
        <v>2</v>
      </c>
      <c r="N32" s="32">
        <v>2</v>
      </c>
      <c r="O32" s="32">
        <v>4</v>
      </c>
      <c r="P32" s="32">
        <f t="shared" si="0"/>
        <v>37</v>
      </c>
      <c r="Q32" s="33">
        <f t="shared" si="1"/>
        <v>61.666666666666671</v>
      </c>
      <c r="R32" s="32"/>
    </row>
    <row r="33" spans="1:18" x14ac:dyDescent="0.2">
      <c r="A33" s="88">
        <v>28</v>
      </c>
      <c r="B33" s="32" t="s">
        <v>184</v>
      </c>
      <c r="C33" s="32" t="s">
        <v>135</v>
      </c>
      <c r="D33" s="14">
        <v>39252</v>
      </c>
      <c r="E33" s="32" t="s">
        <v>58</v>
      </c>
      <c r="F33" s="32" t="s">
        <v>185</v>
      </c>
      <c r="G33" s="32">
        <v>4</v>
      </c>
      <c r="H33" s="32">
        <v>5</v>
      </c>
      <c r="I33" s="32">
        <v>7</v>
      </c>
      <c r="J33" s="32">
        <v>2</v>
      </c>
      <c r="K33" s="32">
        <v>4</v>
      </c>
      <c r="L33" s="32">
        <v>5</v>
      </c>
      <c r="M33" s="32">
        <v>4</v>
      </c>
      <c r="N33" s="32">
        <v>1</v>
      </c>
      <c r="O33" s="32">
        <v>4</v>
      </c>
      <c r="P33" s="32">
        <f t="shared" si="0"/>
        <v>36</v>
      </c>
      <c r="Q33" s="33">
        <f t="shared" si="1"/>
        <v>60</v>
      </c>
      <c r="R33" s="32"/>
    </row>
    <row r="34" spans="1:18" x14ac:dyDescent="0.2">
      <c r="A34" s="88">
        <v>29</v>
      </c>
      <c r="B34" s="32" t="s">
        <v>186</v>
      </c>
      <c r="C34" s="32" t="s">
        <v>135</v>
      </c>
      <c r="D34" s="14">
        <v>39335</v>
      </c>
      <c r="E34" s="32" t="s">
        <v>48</v>
      </c>
      <c r="F34" s="32" t="s">
        <v>49</v>
      </c>
      <c r="G34" s="32">
        <v>5</v>
      </c>
      <c r="H34" s="32">
        <v>4</v>
      </c>
      <c r="I34" s="32">
        <v>8</v>
      </c>
      <c r="J34" s="32">
        <v>4</v>
      </c>
      <c r="K34" s="32">
        <v>3</v>
      </c>
      <c r="L34" s="32">
        <v>5</v>
      </c>
      <c r="M34" s="32">
        <v>0</v>
      </c>
      <c r="N34" s="32">
        <v>3</v>
      </c>
      <c r="O34" s="32">
        <v>4</v>
      </c>
      <c r="P34" s="32">
        <f t="shared" si="0"/>
        <v>36</v>
      </c>
      <c r="Q34" s="33">
        <f t="shared" si="1"/>
        <v>60</v>
      </c>
      <c r="R34" s="32"/>
    </row>
    <row r="35" spans="1:18" x14ac:dyDescent="0.2">
      <c r="A35" s="88">
        <v>30</v>
      </c>
      <c r="B35" s="32" t="s">
        <v>187</v>
      </c>
      <c r="C35" s="32" t="s">
        <v>135</v>
      </c>
      <c r="D35" s="14">
        <v>39444</v>
      </c>
      <c r="E35" s="32" t="s">
        <v>58</v>
      </c>
      <c r="F35" s="32" t="s">
        <v>185</v>
      </c>
      <c r="G35" s="32">
        <v>4</v>
      </c>
      <c r="H35" s="32">
        <v>5</v>
      </c>
      <c r="I35" s="32">
        <v>5</v>
      </c>
      <c r="J35" s="32">
        <v>3</v>
      </c>
      <c r="K35" s="32">
        <v>3</v>
      </c>
      <c r="L35" s="32">
        <v>4</v>
      </c>
      <c r="M35" s="32">
        <v>4</v>
      </c>
      <c r="N35" s="32">
        <v>2</v>
      </c>
      <c r="O35" s="32">
        <v>5</v>
      </c>
      <c r="P35" s="32">
        <f t="shared" si="0"/>
        <v>35</v>
      </c>
      <c r="Q35" s="33">
        <f t="shared" si="1"/>
        <v>58.333333333333336</v>
      </c>
      <c r="R35" s="32"/>
    </row>
    <row r="36" spans="1:18" x14ac:dyDescent="0.2">
      <c r="A36" s="88">
        <v>31</v>
      </c>
      <c r="B36" s="32" t="s">
        <v>188</v>
      </c>
      <c r="C36" s="32" t="s">
        <v>135</v>
      </c>
      <c r="D36" s="14">
        <v>39186</v>
      </c>
      <c r="E36" s="32" t="s">
        <v>152</v>
      </c>
      <c r="F36" s="32" t="s">
        <v>153</v>
      </c>
      <c r="G36" s="32">
        <v>5</v>
      </c>
      <c r="H36" s="32">
        <v>5</v>
      </c>
      <c r="I36" s="32">
        <v>10</v>
      </c>
      <c r="J36" s="32">
        <v>2</v>
      </c>
      <c r="K36" s="32">
        <v>3</v>
      </c>
      <c r="L36" s="32">
        <v>3</v>
      </c>
      <c r="M36" s="32">
        <v>2</v>
      </c>
      <c r="N36" s="32">
        <v>3</v>
      </c>
      <c r="O36" s="32">
        <v>2</v>
      </c>
      <c r="P36" s="32">
        <f t="shared" si="0"/>
        <v>35</v>
      </c>
      <c r="Q36" s="33">
        <f t="shared" si="1"/>
        <v>58.333333333333336</v>
      </c>
      <c r="R36" s="32"/>
    </row>
    <row r="37" spans="1:18" x14ac:dyDescent="0.2">
      <c r="A37" s="88">
        <v>32</v>
      </c>
      <c r="B37" s="32" t="s">
        <v>189</v>
      </c>
      <c r="C37" s="32" t="s">
        <v>135</v>
      </c>
      <c r="D37" s="17">
        <v>39181</v>
      </c>
      <c r="E37" s="32" t="s">
        <v>16</v>
      </c>
      <c r="F37" s="32" t="s">
        <v>190</v>
      </c>
      <c r="G37" s="32">
        <v>10</v>
      </c>
      <c r="H37" s="32">
        <v>10</v>
      </c>
      <c r="I37" s="32">
        <v>10</v>
      </c>
      <c r="J37" s="32">
        <v>2</v>
      </c>
      <c r="K37" s="32">
        <v>1</v>
      </c>
      <c r="L37" s="32">
        <v>0</v>
      </c>
      <c r="M37" s="32">
        <v>1</v>
      </c>
      <c r="N37" s="32">
        <v>1</v>
      </c>
      <c r="O37" s="32">
        <v>0</v>
      </c>
      <c r="P37" s="32">
        <f t="shared" si="0"/>
        <v>35</v>
      </c>
      <c r="Q37" s="33">
        <f t="shared" si="1"/>
        <v>58.333333333333336</v>
      </c>
      <c r="R37" s="32"/>
    </row>
    <row r="38" spans="1:18" x14ac:dyDescent="0.2">
      <c r="A38" s="88">
        <v>33</v>
      </c>
      <c r="B38" s="32" t="s">
        <v>191</v>
      </c>
      <c r="C38" s="32" t="s">
        <v>135</v>
      </c>
      <c r="D38" s="10">
        <v>39427</v>
      </c>
      <c r="E38" s="32" t="s">
        <v>29</v>
      </c>
      <c r="F38" s="32" t="s">
        <v>109</v>
      </c>
      <c r="G38" s="32">
        <v>5</v>
      </c>
      <c r="H38" s="32">
        <v>5</v>
      </c>
      <c r="I38" s="32">
        <v>5</v>
      </c>
      <c r="J38" s="32">
        <v>2</v>
      </c>
      <c r="K38" s="32">
        <v>3</v>
      </c>
      <c r="L38" s="32">
        <v>4</v>
      </c>
      <c r="M38" s="32">
        <v>5</v>
      </c>
      <c r="N38" s="32">
        <v>0</v>
      </c>
      <c r="O38" s="32">
        <v>5</v>
      </c>
      <c r="P38" s="32">
        <f t="shared" ref="P38:P62" si="2">SUM(G38:O38)</f>
        <v>34</v>
      </c>
      <c r="Q38" s="33">
        <f t="shared" si="1"/>
        <v>56.666666666666664</v>
      </c>
      <c r="R38" s="32"/>
    </row>
    <row r="39" spans="1:18" x14ac:dyDescent="0.2">
      <c r="A39" s="88">
        <v>34</v>
      </c>
      <c r="B39" s="32" t="s">
        <v>192</v>
      </c>
      <c r="C39" s="32" t="s">
        <v>135</v>
      </c>
      <c r="D39" s="14">
        <v>39514</v>
      </c>
      <c r="E39" s="32" t="s">
        <v>55</v>
      </c>
      <c r="F39" s="32" t="s">
        <v>95</v>
      </c>
      <c r="G39" s="32">
        <v>5</v>
      </c>
      <c r="H39" s="32">
        <v>4</v>
      </c>
      <c r="I39" s="32">
        <v>6</v>
      </c>
      <c r="J39" s="32">
        <v>4</v>
      </c>
      <c r="K39" s="32">
        <v>3</v>
      </c>
      <c r="L39" s="32">
        <v>2</v>
      </c>
      <c r="M39" s="32">
        <v>3</v>
      </c>
      <c r="N39" s="32">
        <v>2</v>
      </c>
      <c r="O39" s="32">
        <v>3</v>
      </c>
      <c r="P39" s="32">
        <f t="shared" si="2"/>
        <v>32</v>
      </c>
      <c r="Q39" s="33">
        <f t="shared" si="1"/>
        <v>53.333333333333336</v>
      </c>
      <c r="R39" s="32"/>
    </row>
    <row r="40" spans="1:18" x14ac:dyDescent="0.2">
      <c r="A40" s="88">
        <v>35</v>
      </c>
      <c r="B40" s="32" t="s">
        <v>193</v>
      </c>
      <c r="C40" s="32" t="s">
        <v>135</v>
      </c>
      <c r="D40" s="14">
        <v>39349</v>
      </c>
      <c r="E40" s="32" t="s">
        <v>72</v>
      </c>
      <c r="F40" s="32" t="s">
        <v>174</v>
      </c>
      <c r="G40" s="32">
        <v>5</v>
      </c>
      <c r="H40" s="32">
        <v>5</v>
      </c>
      <c r="I40" s="32">
        <v>5</v>
      </c>
      <c r="J40" s="32">
        <v>3</v>
      </c>
      <c r="K40" s="32">
        <v>3</v>
      </c>
      <c r="L40" s="32">
        <v>3</v>
      </c>
      <c r="M40" s="32">
        <v>0</v>
      </c>
      <c r="N40" s="32">
        <v>3</v>
      </c>
      <c r="O40" s="32">
        <v>3</v>
      </c>
      <c r="P40" s="32">
        <f t="shared" si="2"/>
        <v>30</v>
      </c>
      <c r="Q40" s="33">
        <f t="shared" si="1"/>
        <v>50</v>
      </c>
      <c r="R40" s="32"/>
    </row>
    <row r="41" spans="1:18" x14ac:dyDescent="0.2">
      <c r="A41" s="88">
        <v>36</v>
      </c>
      <c r="B41" s="32" t="s">
        <v>194</v>
      </c>
      <c r="C41" s="32" t="s">
        <v>135</v>
      </c>
      <c r="D41" s="14">
        <v>39538</v>
      </c>
      <c r="E41" s="32" t="s">
        <v>24</v>
      </c>
      <c r="F41" s="32" t="s">
        <v>155</v>
      </c>
      <c r="G41" s="32">
        <v>5</v>
      </c>
      <c r="H41" s="32">
        <v>3</v>
      </c>
      <c r="I41" s="32">
        <v>8</v>
      </c>
      <c r="J41" s="32">
        <v>3</v>
      </c>
      <c r="K41" s="32">
        <v>3</v>
      </c>
      <c r="L41" s="32">
        <v>4</v>
      </c>
      <c r="M41" s="32">
        <v>0</v>
      </c>
      <c r="N41" s="32">
        <v>0</v>
      </c>
      <c r="O41" s="32">
        <v>4</v>
      </c>
      <c r="P41" s="32">
        <f t="shared" si="2"/>
        <v>30</v>
      </c>
      <c r="Q41" s="33">
        <f t="shared" si="1"/>
        <v>50</v>
      </c>
      <c r="R41" s="32"/>
    </row>
    <row r="42" spans="1:18" x14ac:dyDescent="0.2">
      <c r="A42" s="88">
        <v>37</v>
      </c>
      <c r="B42" s="32" t="s">
        <v>195</v>
      </c>
      <c r="C42" s="32" t="s">
        <v>135</v>
      </c>
      <c r="D42" s="14">
        <v>39219</v>
      </c>
      <c r="E42" s="32" t="s">
        <v>149</v>
      </c>
      <c r="F42" s="32" t="s">
        <v>150</v>
      </c>
      <c r="G42" s="32">
        <v>4</v>
      </c>
      <c r="H42" s="32">
        <v>4</v>
      </c>
      <c r="I42" s="32">
        <v>3</v>
      </c>
      <c r="J42" s="32">
        <v>3</v>
      </c>
      <c r="K42" s="32">
        <v>3</v>
      </c>
      <c r="L42" s="32">
        <v>5</v>
      </c>
      <c r="M42" s="32">
        <v>5</v>
      </c>
      <c r="N42" s="32">
        <v>0</v>
      </c>
      <c r="O42" s="32">
        <v>3</v>
      </c>
      <c r="P42" s="32">
        <f t="shared" si="2"/>
        <v>30</v>
      </c>
      <c r="Q42" s="33">
        <f t="shared" si="1"/>
        <v>50</v>
      </c>
      <c r="R42" s="32"/>
    </row>
    <row r="43" spans="1:18" x14ac:dyDescent="0.2">
      <c r="A43" s="88">
        <v>38</v>
      </c>
      <c r="B43" s="32" t="s">
        <v>196</v>
      </c>
      <c r="C43" s="32" t="s">
        <v>135</v>
      </c>
      <c r="D43" s="14">
        <v>39349</v>
      </c>
      <c r="E43" s="32" t="s">
        <v>58</v>
      </c>
      <c r="F43" s="32" t="s">
        <v>185</v>
      </c>
      <c r="G43" s="32">
        <v>6</v>
      </c>
      <c r="H43" s="32">
        <v>6</v>
      </c>
      <c r="I43" s="32">
        <v>5</v>
      </c>
      <c r="J43" s="32">
        <v>0</v>
      </c>
      <c r="K43" s="32">
        <v>2</v>
      </c>
      <c r="L43" s="32">
        <v>2</v>
      </c>
      <c r="M43" s="32">
        <v>4</v>
      </c>
      <c r="N43" s="32">
        <v>0</v>
      </c>
      <c r="O43" s="32">
        <v>4</v>
      </c>
      <c r="P43" s="32">
        <f t="shared" si="2"/>
        <v>29</v>
      </c>
      <c r="Q43" s="33">
        <f t="shared" si="1"/>
        <v>48.333333333333336</v>
      </c>
      <c r="R43" s="32"/>
    </row>
    <row r="44" spans="1:18" x14ac:dyDescent="0.2">
      <c r="A44" s="88">
        <v>39</v>
      </c>
      <c r="B44" s="32" t="s">
        <v>197</v>
      </c>
      <c r="C44" s="32" t="s">
        <v>135</v>
      </c>
      <c r="D44" s="14">
        <v>39556</v>
      </c>
      <c r="E44" s="32" t="s">
        <v>20</v>
      </c>
      <c r="F44" s="32" t="s">
        <v>141</v>
      </c>
      <c r="G44" s="32">
        <v>5</v>
      </c>
      <c r="H44" s="32">
        <v>4</v>
      </c>
      <c r="I44" s="32">
        <v>3</v>
      </c>
      <c r="J44" s="32">
        <v>2</v>
      </c>
      <c r="K44" s="32">
        <v>4</v>
      </c>
      <c r="L44" s="32">
        <v>3</v>
      </c>
      <c r="M44" s="32">
        <v>3</v>
      </c>
      <c r="N44" s="32">
        <v>1</v>
      </c>
      <c r="O44" s="32">
        <v>3</v>
      </c>
      <c r="P44" s="32">
        <f t="shared" si="2"/>
        <v>28</v>
      </c>
      <c r="Q44" s="33">
        <f t="shared" si="1"/>
        <v>46.666666666666664</v>
      </c>
      <c r="R44" s="32"/>
    </row>
    <row r="45" spans="1:18" x14ac:dyDescent="0.2">
      <c r="A45" s="88">
        <v>40</v>
      </c>
      <c r="B45" s="32" t="s">
        <v>198</v>
      </c>
      <c r="C45" s="32" t="s">
        <v>135</v>
      </c>
      <c r="D45" s="14">
        <v>39546</v>
      </c>
      <c r="E45" s="32" t="s">
        <v>58</v>
      </c>
      <c r="F45" s="32" t="s">
        <v>185</v>
      </c>
      <c r="G45" s="32">
        <v>6</v>
      </c>
      <c r="H45" s="32">
        <v>5</v>
      </c>
      <c r="I45" s="32">
        <v>5</v>
      </c>
      <c r="J45" s="32">
        <v>2</v>
      </c>
      <c r="K45" s="32">
        <v>3</v>
      </c>
      <c r="L45" s="32">
        <v>3</v>
      </c>
      <c r="M45" s="32">
        <v>1</v>
      </c>
      <c r="N45" s="32">
        <v>2</v>
      </c>
      <c r="O45" s="32">
        <v>1</v>
      </c>
      <c r="P45" s="32">
        <f t="shared" si="2"/>
        <v>28</v>
      </c>
      <c r="Q45" s="33">
        <f t="shared" si="1"/>
        <v>46.666666666666664</v>
      </c>
      <c r="R45" s="32"/>
    </row>
    <row r="46" spans="1:18" x14ac:dyDescent="0.2">
      <c r="A46" s="88">
        <v>41</v>
      </c>
      <c r="B46" s="32" t="s">
        <v>199</v>
      </c>
      <c r="C46" s="32" t="s">
        <v>135</v>
      </c>
      <c r="D46" s="10">
        <v>39249</v>
      </c>
      <c r="E46" s="32" t="s">
        <v>165</v>
      </c>
      <c r="F46" s="32" t="s">
        <v>166</v>
      </c>
      <c r="G46" s="32">
        <v>3</v>
      </c>
      <c r="H46" s="32">
        <v>3</v>
      </c>
      <c r="I46" s="32">
        <v>2</v>
      </c>
      <c r="J46" s="32">
        <v>4</v>
      </c>
      <c r="K46" s="32">
        <v>3</v>
      </c>
      <c r="L46" s="32">
        <v>4</v>
      </c>
      <c r="M46" s="32">
        <v>3</v>
      </c>
      <c r="N46" s="32">
        <v>3</v>
      </c>
      <c r="O46" s="32">
        <v>3</v>
      </c>
      <c r="P46" s="32">
        <f t="shared" si="2"/>
        <v>28</v>
      </c>
      <c r="Q46" s="33">
        <f t="shared" si="1"/>
        <v>46.666666666666664</v>
      </c>
      <c r="R46" s="32"/>
    </row>
    <row r="47" spans="1:18" x14ac:dyDescent="0.2">
      <c r="A47" s="88">
        <v>42</v>
      </c>
      <c r="B47" s="32" t="s">
        <v>200</v>
      </c>
      <c r="C47" s="32" t="s">
        <v>135</v>
      </c>
      <c r="D47" s="14">
        <v>39167</v>
      </c>
      <c r="E47" s="32" t="s">
        <v>58</v>
      </c>
      <c r="F47" s="32" t="s">
        <v>178</v>
      </c>
      <c r="G47" s="32">
        <v>4</v>
      </c>
      <c r="H47" s="32">
        <v>4</v>
      </c>
      <c r="I47" s="32">
        <v>5</v>
      </c>
      <c r="J47" s="32">
        <v>3</v>
      </c>
      <c r="K47" s="32">
        <v>0</v>
      </c>
      <c r="L47" s="32">
        <v>3</v>
      </c>
      <c r="M47" s="32">
        <v>4</v>
      </c>
      <c r="N47" s="32">
        <v>0</v>
      </c>
      <c r="O47" s="32">
        <v>4</v>
      </c>
      <c r="P47" s="32">
        <f t="shared" si="2"/>
        <v>27</v>
      </c>
      <c r="Q47" s="33">
        <f t="shared" si="1"/>
        <v>45</v>
      </c>
      <c r="R47" s="32"/>
    </row>
    <row r="48" spans="1:18" x14ac:dyDescent="0.2">
      <c r="A48" s="88">
        <v>43</v>
      </c>
      <c r="B48" s="32" t="s">
        <v>201</v>
      </c>
      <c r="C48" s="32" t="s">
        <v>135</v>
      </c>
      <c r="D48" s="17">
        <v>39388</v>
      </c>
      <c r="E48" s="32" t="s">
        <v>16</v>
      </c>
      <c r="F48" s="32" t="s">
        <v>190</v>
      </c>
      <c r="G48" s="32">
        <v>4</v>
      </c>
      <c r="H48" s="32">
        <v>5</v>
      </c>
      <c r="I48" s="32">
        <v>6</v>
      </c>
      <c r="J48" s="32">
        <v>2</v>
      </c>
      <c r="K48" s="32">
        <v>2</v>
      </c>
      <c r="L48" s="32">
        <v>2</v>
      </c>
      <c r="M48" s="32">
        <v>2</v>
      </c>
      <c r="N48" s="32">
        <v>2</v>
      </c>
      <c r="O48" s="32">
        <v>2</v>
      </c>
      <c r="P48" s="32">
        <f t="shared" si="2"/>
        <v>27</v>
      </c>
      <c r="Q48" s="33">
        <f t="shared" si="1"/>
        <v>45</v>
      </c>
      <c r="R48" s="32"/>
    </row>
    <row r="49" spans="1:18" x14ac:dyDescent="0.2">
      <c r="A49" s="88">
        <v>44</v>
      </c>
      <c r="B49" s="32" t="s">
        <v>202</v>
      </c>
      <c r="C49" s="32" t="s">
        <v>135</v>
      </c>
      <c r="D49" s="10">
        <v>39212</v>
      </c>
      <c r="E49" s="32" t="s">
        <v>165</v>
      </c>
      <c r="F49" s="32" t="s">
        <v>166</v>
      </c>
      <c r="G49" s="32">
        <v>7</v>
      </c>
      <c r="H49" s="32">
        <v>5</v>
      </c>
      <c r="I49" s="32">
        <v>6</v>
      </c>
      <c r="J49" s="32">
        <v>1</v>
      </c>
      <c r="K49" s="32">
        <v>2</v>
      </c>
      <c r="L49" s="32">
        <v>2</v>
      </c>
      <c r="M49" s="32">
        <v>1</v>
      </c>
      <c r="N49" s="32">
        <v>1</v>
      </c>
      <c r="O49" s="32">
        <v>0</v>
      </c>
      <c r="P49" s="32">
        <f t="shared" si="2"/>
        <v>25</v>
      </c>
      <c r="Q49" s="33">
        <f t="shared" si="1"/>
        <v>41.666666666666671</v>
      </c>
      <c r="R49" s="32"/>
    </row>
    <row r="50" spans="1:18" x14ac:dyDescent="0.2">
      <c r="A50" s="88">
        <v>45</v>
      </c>
      <c r="B50" s="32" t="s">
        <v>203</v>
      </c>
      <c r="C50" s="32" t="s">
        <v>135</v>
      </c>
      <c r="D50" s="14">
        <v>39548</v>
      </c>
      <c r="E50" s="32" t="s">
        <v>204</v>
      </c>
      <c r="F50" s="32" t="s">
        <v>205</v>
      </c>
      <c r="G50" s="32">
        <v>5</v>
      </c>
      <c r="H50" s="32">
        <v>5</v>
      </c>
      <c r="I50" s="32">
        <v>4</v>
      </c>
      <c r="J50" s="32">
        <v>0</v>
      </c>
      <c r="K50" s="32">
        <v>2</v>
      </c>
      <c r="L50" s="32">
        <v>3</v>
      </c>
      <c r="M50" s="32">
        <v>2</v>
      </c>
      <c r="N50" s="32">
        <v>0</v>
      </c>
      <c r="O50" s="32">
        <v>4</v>
      </c>
      <c r="P50" s="32">
        <f t="shared" si="2"/>
        <v>25</v>
      </c>
      <c r="Q50" s="33">
        <f t="shared" si="1"/>
        <v>41.666666666666671</v>
      </c>
      <c r="R50" s="32"/>
    </row>
    <row r="51" spans="1:18" x14ac:dyDescent="0.2">
      <c r="A51" s="88">
        <v>46</v>
      </c>
      <c r="B51" s="32" t="s">
        <v>206</v>
      </c>
      <c r="C51" s="32" t="s">
        <v>135</v>
      </c>
      <c r="D51" s="14">
        <v>39140</v>
      </c>
      <c r="E51" s="32" t="s">
        <v>97</v>
      </c>
      <c r="F51" s="32" t="s">
        <v>98</v>
      </c>
      <c r="G51" s="32">
        <v>0</v>
      </c>
      <c r="H51" s="32">
        <v>0</v>
      </c>
      <c r="I51" s="32">
        <v>0</v>
      </c>
      <c r="J51" s="32">
        <v>4</v>
      </c>
      <c r="K51" s="32">
        <v>4</v>
      </c>
      <c r="L51" s="32">
        <v>5</v>
      </c>
      <c r="M51" s="32">
        <v>3</v>
      </c>
      <c r="N51" s="32">
        <v>3</v>
      </c>
      <c r="O51" s="32">
        <v>5</v>
      </c>
      <c r="P51" s="32">
        <f t="shared" si="2"/>
        <v>24</v>
      </c>
      <c r="Q51" s="33">
        <f t="shared" si="1"/>
        <v>40</v>
      </c>
      <c r="R51" s="32"/>
    </row>
    <row r="52" spans="1:18" x14ac:dyDescent="0.2">
      <c r="A52" s="88">
        <v>47</v>
      </c>
      <c r="B52" s="32" t="s">
        <v>207</v>
      </c>
      <c r="C52" s="32" t="s">
        <v>135</v>
      </c>
      <c r="D52" s="14">
        <v>39252</v>
      </c>
      <c r="E52" s="32" t="s">
        <v>20</v>
      </c>
      <c r="F52" s="32" t="s">
        <v>176</v>
      </c>
      <c r="G52" s="32">
        <v>4</v>
      </c>
      <c r="H52" s="32">
        <v>4</v>
      </c>
      <c r="I52" s="32">
        <v>4</v>
      </c>
      <c r="J52" s="32">
        <v>3</v>
      </c>
      <c r="K52" s="32">
        <v>1</v>
      </c>
      <c r="L52" s="32">
        <v>3</v>
      </c>
      <c r="M52" s="32">
        <v>0</v>
      </c>
      <c r="N52" s="32">
        <v>1</v>
      </c>
      <c r="O52" s="32">
        <v>4</v>
      </c>
      <c r="P52" s="32">
        <f t="shared" si="2"/>
        <v>24</v>
      </c>
      <c r="Q52" s="33">
        <f t="shared" si="1"/>
        <v>40</v>
      </c>
      <c r="R52" s="32"/>
    </row>
    <row r="53" spans="1:18" x14ac:dyDescent="0.2">
      <c r="A53" s="88">
        <v>48</v>
      </c>
      <c r="B53" s="32" t="s">
        <v>208</v>
      </c>
      <c r="C53" s="32" t="s">
        <v>135</v>
      </c>
      <c r="D53" s="14">
        <v>39282</v>
      </c>
      <c r="E53" s="32" t="s">
        <v>72</v>
      </c>
      <c r="F53" s="32" t="s">
        <v>174</v>
      </c>
      <c r="G53" s="32">
        <v>4</v>
      </c>
      <c r="H53" s="32">
        <v>3</v>
      </c>
      <c r="I53" s="32">
        <v>3</v>
      </c>
      <c r="J53" s="32">
        <v>3</v>
      </c>
      <c r="K53" s="32">
        <v>3</v>
      </c>
      <c r="L53" s="32">
        <v>2</v>
      </c>
      <c r="M53" s="32">
        <v>1</v>
      </c>
      <c r="N53" s="32">
        <v>2</v>
      </c>
      <c r="O53" s="32">
        <v>1</v>
      </c>
      <c r="P53" s="32">
        <f t="shared" si="2"/>
        <v>22</v>
      </c>
      <c r="Q53" s="33">
        <f t="shared" si="1"/>
        <v>36.666666666666664</v>
      </c>
      <c r="R53" s="32"/>
    </row>
    <row r="54" spans="1:18" x14ac:dyDescent="0.2">
      <c r="A54" s="88">
        <v>49</v>
      </c>
      <c r="B54" s="32" t="s">
        <v>209</v>
      </c>
      <c r="C54" s="32" t="s">
        <v>135</v>
      </c>
      <c r="D54" s="14">
        <v>39218</v>
      </c>
      <c r="E54" s="32" t="s">
        <v>152</v>
      </c>
      <c r="F54" s="32" t="s">
        <v>153</v>
      </c>
      <c r="G54" s="32">
        <v>4</v>
      </c>
      <c r="H54" s="32">
        <v>3</v>
      </c>
      <c r="I54" s="32">
        <v>4</v>
      </c>
      <c r="J54" s="32">
        <v>3</v>
      </c>
      <c r="K54" s="32">
        <v>3</v>
      </c>
      <c r="L54" s="32">
        <v>1</v>
      </c>
      <c r="M54" s="32">
        <v>1</v>
      </c>
      <c r="N54" s="32">
        <v>2</v>
      </c>
      <c r="O54" s="32">
        <v>1</v>
      </c>
      <c r="P54" s="32">
        <f t="shared" si="2"/>
        <v>22</v>
      </c>
      <c r="Q54" s="33">
        <f t="shared" si="1"/>
        <v>36.666666666666664</v>
      </c>
      <c r="R54" s="32"/>
    </row>
    <row r="55" spans="1:18" x14ac:dyDescent="0.2">
      <c r="A55" s="88">
        <v>50</v>
      </c>
      <c r="B55" s="32" t="s">
        <v>210</v>
      </c>
      <c r="C55" s="32" t="s">
        <v>135</v>
      </c>
      <c r="D55" s="14">
        <v>39317</v>
      </c>
      <c r="E55" s="32" t="s">
        <v>149</v>
      </c>
      <c r="F55" s="32" t="s">
        <v>150</v>
      </c>
      <c r="G55" s="32">
        <v>0</v>
      </c>
      <c r="H55" s="32">
        <v>3</v>
      </c>
      <c r="I55" s="32">
        <v>2</v>
      </c>
      <c r="J55" s="32">
        <v>5</v>
      </c>
      <c r="K55" s="32">
        <v>4</v>
      </c>
      <c r="L55" s="32">
        <v>5</v>
      </c>
      <c r="M55" s="32">
        <v>3</v>
      </c>
      <c r="N55" s="32">
        <v>0</v>
      </c>
      <c r="O55" s="32">
        <v>0</v>
      </c>
      <c r="P55" s="32">
        <f t="shared" si="2"/>
        <v>22</v>
      </c>
      <c r="Q55" s="33">
        <f t="shared" si="1"/>
        <v>36.666666666666664</v>
      </c>
      <c r="R55" s="32"/>
    </row>
    <row r="56" spans="1:18" x14ac:dyDescent="0.2">
      <c r="A56" s="88">
        <v>51</v>
      </c>
      <c r="B56" s="32" t="s">
        <v>211</v>
      </c>
      <c r="C56" s="32" t="s">
        <v>135</v>
      </c>
      <c r="D56" s="14">
        <v>39275</v>
      </c>
      <c r="E56" s="32" t="s">
        <v>29</v>
      </c>
      <c r="F56" s="32" t="s">
        <v>212</v>
      </c>
      <c r="G56" s="32">
        <v>3</v>
      </c>
      <c r="H56" s="32">
        <v>3</v>
      </c>
      <c r="I56" s="32">
        <v>3</v>
      </c>
      <c r="J56" s="32">
        <v>4</v>
      </c>
      <c r="K56" s="32">
        <v>3</v>
      </c>
      <c r="L56" s="32">
        <v>4</v>
      </c>
      <c r="M56" s="32">
        <v>0</v>
      </c>
      <c r="N56" s="32">
        <v>0</v>
      </c>
      <c r="O56" s="32">
        <v>0</v>
      </c>
      <c r="P56" s="32">
        <f t="shared" si="2"/>
        <v>20</v>
      </c>
      <c r="Q56" s="33">
        <f t="shared" si="1"/>
        <v>33.333333333333329</v>
      </c>
      <c r="R56" s="32"/>
    </row>
    <row r="57" spans="1:18" x14ac:dyDescent="0.2">
      <c r="A57" s="88">
        <v>52</v>
      </c>
      <c r="B57" s="32" t="s">
        <v>213</v>
      </c>
      <c r="C57" s="32" t="s">
        <v>135</v>
      </c>
      <c r="D57" s="14">
        <v>39452</v>
      </c>
      <c r="E57" s="32" t="s">
        <v>29</v>
      </c>
      <c r="F57" s="32" t="s">
        <v>52</v>
      </c>
      <c r="G57" s="32">
        <v>5</v>
      </c>
      <c r="H57" s="32">
        <v>3</v>
      </c>
      <c r="I57" s="32">
        <v>5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f t="shared" si="2"/>
        <v>13</v>
      </c>
      <c r="Q57" s="33">
        <f t="shared" si="1"/>
        <v>21.666666666666668</v>
      </c>
      <c r="R57" s="32"/>
    </row>
    <row r="58" spans="1:18" x14ac:dyDescent="0.2">
      <c r="A58" s="88">
        <v>53</v>
      </c>
      <c r="B58" s="32" t="s">
        <v>214</v>
      </c>
      <c r="C58" s="32" t="s">
        <v>135</v>
      </c>
      <c r="D58" s="14">
        <v>39357</v>
      </c>
      <c r="E58" s="32" t="s">
        <v>58</v>
      </c>
      <c r="F58" s="32" t="s">
        <v>185</v>
      </c>
      <c r="G58" s="32">
        <v>0</v>
      </c>
      <c r="H58" s="32">
        <v>0</v>
      </c>
      <c r="I58" s="32">
        <v>0</v>
      </c>
      <c r="J58" s="32">
        <v>0</v>
      </c>
      <c r="K58" s="32">
        <v>4</v>
      </c>
      <c r="L58" s="32">
        <v>3</v>
      </c>
      <c r="M58" s="32">
        <v>1</v>
      </c>
      <c r="N58" s="32">
        <v>1</v>
      </c>
      <c r="O58" s="32">
        <v>4</v>
      </c>
      <c r="P58" s="32">
        <f t="shared" si="2"/>
        <v>13</v>
      </c>
      <c r="Q58" s="33">
        <f t="shared" si="1"/>
        <v>21.666666666666668</v>
      </c>
      <c r="R58" s="32"/>
    </row>
    <row r="59" spans="1:18" x14ac:dyDescent="0.2">
      <c r="A59" s="88">
        <v>54</v>
      </c>
      <c r="B59" s="32" t="s">
        <v>215</v>
      </c>
      <c r="C59" s="32" t="s">
        <v>135</v>
      </c>
      <c r="D59" s="14">
        <v>39266</v>
      </c>
      <c r="E59" s="32" t="s">
        <v>58</v>
      </c>
      <c r="F59" s="32" t="s">
        <v>185</v>
      </c>
      <c r="G59" s="32">
        <v>0</v>
      </c>
      <c r="H59" s="32">
        <v>0</v>
      </c>
      <c r="I59" s="32">
        <v>0</v>
      </c>
      <c r="J59" s="32">
        <v>2</v>
      </c>
      <c r="K59" s="32">
        <v>4</v>
      </c>
      <c r="L59" s="32">
        <v>2</v>
      </c>
      <c r="M59" s="32">
        <v>0</v>
      </c>
      <c r="N59" s="32">
        <v>0</v>
      </c>
      <c r="O59" s="32">
        <v>5</v>
      </c>
      <c r="P59" s="32">
        <f t="shared" si="2"/>
        <v>13</v>
      </c>
      <c r="Q59" s="33">
        <f t="shared" si="1"/>
        <v>21.666666666666668</v>
      </c>
      <c r="R59" s="32"/>
    </row>
    <row r="60" spans="1:18" x14ac:dyDescent="0.2">
      <c r="A60" s="88">
        <v>55</v>
      </c>
      <c r="B60" s="32" t="s">
        <v>216</v>
      </c>
      <c r="C60" s="32" t="s">
        <v>135</v>
      </c>
      <c r="D60" s="14">
        <v>39336</v>
      </c>
      <c r="E60" s="32" t="s">
        <v>55</v>
      </c>
      <c r="F60" s="32" t="s">
        <v>157</v>
      </c>
      <c r="G60" s="32">
        <v>3</v>
      </c>
      <c r="H60" s="32">
        <v>3</v>
      </c>
      <c r="I60" s="32">
        <v>2</v>
      </c>
      <c r="J60" s="32">
        <v>0</v>
      </c>
      <c r="K60" s="32">
        <v>2</v>
      </c>
      <c r="L60" s="32">
        <v>0</v>
      </c>
      <c r="M60" s="32">
        <v>1</v>
      </c>
      <c r="N60" s="32">
        <v>0</v>
      </c>
      <c r="O60" s="32">
        <v>2</v>
      </c>
      <c r="P60" s="32">
        <f t="shared" si="2"/>
        <v>13</v>
      </c>
      <c r="Q60" s="33">
        <f t="shared" si="1"/>
        <v>21.666666666666668</v>
      </c>
      <c r="R60" s="32"/>
    </row>
    <row r="61" spans="1:18" x14ac:dyDescent="0.2">
      <c r="A61" s="88">
        <v>56</v>
      </c>
      <c r="B61" s="32" t="s">
        <v>217</v>
      </c>
      <c r="C61" s="32" t="s">
        <v>135</v>
      </c>
      <c r="D61" s="14">
        <v>39433</v>
      </c>
      <c r="E61" s="32" t="s">
        <v>24</v>
      </c>
      <c r="F61" s="32" t="s">
        <v>155</v>
      </c>
      <c r="G61" s="32">
        <v>0</v>
      </c>
      <c r="H61" s="32">
        <v>0</v>
      </c>
      <c r="I61" s="32">
        <v>0</v>
      </c>
      <c r="J61" s="32">
        <v>0</v>
      </c>
      <c r="K61" s="32">
        <v>3</v>
      </c>
      <c r="L61" s="32">
        <v>2</v>
      </c>
      <c r="M61" s="32">
        <v>0</v>
      </c>
      <c r="N61" s="32">
        <v>0</v>
      </c>
      <c r="O61" s="32">
        <v>3</v>
      </c>
      <c r="P61" s="32">
        <f t="shared" si="2"/>
        <v>8</v>
      </c>
      <c r="Q61" s="33">
        <f t="shared" si="1"/>
        <v>13.333333333333334</v>
      </c>
      <c r="R61" s="32"/>
    </row>
    <row r="62" spans="1:18" x14ac:dyDescent="0.2">
      <c r="A62" s="88">
        <v>57</v>
      </c>
      <c r="B62" s="32" t="s">
        <v>218</v>
      </c>
      <c r="C62" s="32" t="s">
        <v>135</v>
      </c>
      <c r="D62" s="14">
        <v>39429</v>
      </c>
      <c r="E62" s="32" t="s">
        <v>152</v>
      </c>
      <c r="F62" s="32" t="s">
        <v>219</v>
      </c>
      <c r="G62" s="32">
        <v>0</v>
      </c>
      <c r="H62" s="32">
        <v>0</v>
      </c>
      <c r="I62" s="32">
        <v>0</v>
      </c>
      <c r="J62" s="32">
        <v>1</v>
      </c>
      <c r="K62" s="32">
        <v>2</v>
      </c>
      <c r="L62" s="32">
        <v>1</v>
      </c>
      <c r="M62" s="32">
        <v>1</v>
      </c>
      <c r="N62" s="32">
        <v>2</v>
      </c>
      <c r="O62" s="32">
        <v>1</v>
      </c>
      <c r="P62" s="32">
        <f t="shared" si="2"/>
        <v>8</v>
      </c>
      <c r="Q62" s="33">
        <f t="shared" si="1"/>
        <v>13.333333333333334</v>
      </c>
      <c r="R62" s="32"/>
    </row>
    <row r="67" spans="2:4" x14ac:dyDescent="0.2">
      <c r="B67" t="s">
        <v>112</v>
      </c>
      <c r="D67" t="s">
        <v>113</v>
      </c>
    </row>
    <row r="69" spans="2:4" x14ac:dyDescent="0.2">
      <c r="B69" t="s">
        <v>114</v>
      </c>
      <c r="D69" t="s">
        <v>115</v>
      </c>
    </row>
    <row r="70" spans="2:4" x14ac:dyDescent="0.2">
      <c r="D70" t="s">
        <v>116</v>
      </c>
    </row>
    <row r="71" spans="2:4" x14ac:dyDescent="0.2">
      <c r="D71" t="s">
        <v>117</v>
      </c>
    </row>
    <row r="72" spans="2:4" x14ac:dyDescent="0.2">
      <c r="D72" t="s">
        <v>118</v>
      </c>
    </row>
    <row r="73" spans="2:4" x14ac:dyDescent="0.2">
      <c r="D73" t="s">
        <v>119</v>
      </c>
    </row>
    <row r="74" spans="2:4" x14ac:dyDescent="0.2">
      <c r="D74" t="s">
        <v>120</v>
      </c>
    </row>
    <row r="75" spans="2:4" x14ac:dyDescent="0.2">
      <c r="D75" t="s">
        <v>121</v>
      </c>
    </row>
    <row r="76" spans="2:4" x14ac:dyDescent="0.2">
      <c r="D76" t="s">
        <v>122</v>
      </c>
    </row>
    <row r="77" spans="2:4" x14ac:dyDescent="0.2">
      <c r="D77" t="s">
        <v>123</v>
      </c>
    </row>
    <row r="78" spans="2:4" x14ac:dyDescent="0.2">
      <c r="D78" t="s">
        <v>124</v>
      </c>
    </row>
    <row r="79" spans="2:4" x14ac:dyDescent="0.2">
      <c r="D79" t="s">
        <v>125</v>
      </c>
    </row>
    <row r="80" spans="2:4" x14ac:dyDescent="0.2">
      <c r="D80" t="s">
        <v>126</v>
      </c>
    </row>
    <row r="81" spans="4:4" x14ac:dyDescent="0.2">
      <c r="D81" t="s">
        <v>127</v>
      </c>
    </row>
    <row r="82" spans="4:4" x14ac:dyDescent="0.2">
      <c r="D82" t="s">
        <v>128</v>
      </c>
    </row>
    <row r="83" spans="4:4" x14ac:dyDescent="0.2">
      <c r="D83" t="s">
        <v>129</v>
      </c>
    </row>
  </sheetData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opLeftCell="E1" zoomScale="70" zoomScaleNormal="70" workbookViewId="0">
      <selection activeCell="G38" sqref="G38"/>
    </sheetView>
  </sheetViews>
  <sheetFormatPr defaultRowHeight="12.75" x14ac:dyDescent="0.2"/>
  <cols>
    <col min="1" max="1" width="4.140625" customWidth="1"/>
    <col min="2" max="2" width="30.7109375" customWidth="1"/>
    <col min="3" max="3" width="10.140625" customWidth="1"/>
    <col min="4" max="4" width="11.140625" customWidth="1"/>
    <col min="5" max="5" width="79.140625" customWidth="1"/>
    <col min="6" max="6" width="35" customWidth="1"/>
    <col min="7" max="7" width="5.140625" customWidth="1"/>
    <col min="8" max="8" width="5.28515625" customWidth="1"/>
    <col min="9" max="9" width="5.7109375" customWidth="1"/>
    <col min="10" max="10" width="7.140625" customWidth="1"/>
    <col min="11" max="11" width="7.28515625" customWidth="1"/>
    <col min="12" max="12" width="6" customWidth="1"/>
    <col min="26" max="26" width="12.5703125" customWidth="1"/>
  </cols>
  <sheetData>
    <row r="1" spans="1:26" ht="15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5" x14ac:dyDescent="0.2">
      <c r="A2" s="100"/>
      <c r="B2" s="108" t="s">
        <v>220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5" x14ac:dyDescent="0.2">
      <c r="A3" s="111" t="s">
        <v>131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15" x14ac:dyDescent="0.2">
      <c r="A4" s="111" t="s">
        <v>221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x14ac:dyDescent="0.2">
      <c r="A5" s="1"/>
      <c r="B5" s="2"/>
      <c r="C5" s="1"/>
      <c r="D5" s="1"/>
      <c r="E5" s="1"/>
      <c r="F5" s="1"/>
      <c r="G5" s="109" t="s">
        <v>222</v>
      </c>
      <c r="H5" s="110"/>
      <c r="I5" s="110"/>
      <c r="J5" s="110"/>
      <c r="K5" s="109" t="s">
        <v>223</v>
      </c>
      <c r="L5" s="110"/>
      <c r="M5" s="110"/>
      <c r="N5" s="110"/>
      <c r="O5" s="110"/>
      <c r="P5" s="110"/>
      <c r="Q5" s="110"/>
      <c r="R5" s="109" t="s">
        <v>224</v>
      </c>
      <c r="S5" s="110"/>
      <c r="T5" s="110"/>
      <c r="U5" s="110"/>
      <c r="V5" s="110"/>
      <c r="W5" s="110"/>
      <c r="X5" s="1"/>
      <c r="Y5" s="1"/>
      <c r="Z5" s="1"/>
    </row>
    <row r="6" spans="1:26" ht="39" customHeight="1" x14ac:dyDescent="0.2">
      <c r="A6" s="7" t="s">
        <v>4</v>
      </c>
      <c r="B6" s="6" t="s">
        <v>5</v>
      </c>
      <c r="C6" s="7" t="s">
        <v>6</v>
      </c>
      <c r="D6" s="6" t="s">
        <v>7</v>
      </c>
      <c r="E6" s="6" t="s">
        <v>8</v>
      </c>
      <c r="F6" s="102" t="s">
        <v>9</v>
      </c>
      <c r="G6" s="102">
        <v>1</v>
      </c>
      <c r="H6" s="102">
        <v>2</v>
      </c>
      <c r="I6" s="102">
        <v>3</v>
      </c>
      <c r="J6" s="102">
        <v>4</v>
      </c>
      <c r="K6" s="53">
        <v>1</v>
      </c>
      <c r="L6" s="102">
        <v>2</v>
      </c>
      <c r="M6" s="102">
        <v>3</v>
      </c>
      <c r="N6" s="102">
        <v>4</v>
      </c>
      <c r="O6" s="102">
        <v>5</v>
      </c>
      <c r="P6" s="102">
        <v>6</v>
      </c>
      <c r="Q6" s="102">
        <v>7</v>
      </c>
      <c r="R6" s="53">
        <v>1</v>
      </c>
      <c r="S6" s="102">
        <v>2</v>
      </c>
      <c r="T6" s="102">
        <v>3</v>
      </c>
      <c r="U6" s="102">
        <v>4</v>
      </c>
      <c r="V6" s="102">
        <v>5</v>
      </c>
      <c r="W6" s="102">
        <v>6</v>
      </c>
      <c r="X6" s="6" t="s">
        <v>11</v>
      </c>
      <c r="Y6" s="6" t="s">
        <v>12</v>
      </c>
      <c r="Z6" s="6" t="s">
        <v>13</v>
      </c>
    </row>
    <row r="7" spans="1:26" s="68" customFormat="1" x14ac:dyDescent="0.2">
      <c r="A7" s="72">
        <v>1</v>
      </c>
      <c r="B7" s="73" t="s">
        <v>225</v>
      </c>
      <c r="C7" s="73" t="s">
        <v>226</v>
      </c>
      <c r="D7" s="74">
        <v>39106</v>
      </c>
      <c r="E7" s="73" t="s">
        <v>24</v>
      </c>
      <c r="F7" s="73" t="s">
        <v>227</v>
      </c>
      <c r="G7" s="75">
        <v>0</v>
      </c>
      <c r="H7" s="75">
        <v>0</v>
      </c>
      <c r="I7" s="75">
        <v>0</v>
      </c>
      <c r="J7" s="75">
        <v>0</v>
      </c>
      <c r="K7" s="75">
        <v>5</v>
      </c>
      <c r="L7" s="75">
        <v>5</v>
      </c>
      <c r="M7" s="75">
        <v>4</v>
      </c>
      <c r="N7" s="75">
        <v>5</v>
      </c>
      <c r="O7" s="75">
        <v>4</v>
      </c>
      <c r="P7" s="75">
        <v>7</v>
      </c>
      <c r="Q7" s="75">
        <v>4</v>
      </c>
      <c r="R7" s="75">
        <v>3</v>
      </c>
      <c r="S7" s="75">
        <v>2</v>
      </c>
      <c r="T7" s="75">
        <v>3</v>
      </c>
      <c r="U7" s="75">
        <v>2</v>
      </c>
      <c r="V7" s="75">
        <v>3</v>
      </c>
      <c r="W7" s="75">
        <v>4</v>
      </c>
      <c r="X7" s="76">
        <f t="shared" ref="X7:X59" si="0">SUM(G7:W7)</f>
        <v>51</v>
      </c>
      <c r="Y7" s="77">
        <f t="shared" ref="Y7:Y59" si="1">X7*100/60</f>
        <v>85</v>
      </c>
      <c r="Z7" s="76" t="s">
        <v>18</v>
      </c>
    </row>
    <row r="8" spans="1:26" s="68" customFormat="1" x14ac:dyDescent="0.2">
      <c r="A8" s="72">
        <v>2</v>
      </c>
      <c r="B8" s="73" t="s">
        <v>228</v>
      </c>
      <c r="C8" s="73" t="s">
        <v>226</v>
      </c>
      <c r="D8" s="40">
        <v>38996</v>
      </c>
      <c r="E8" s="78" t="s">
        <v>165</v>
      </c>
      <c r="F8" s="78" t="s">
        <v>205</v>
      </c>
      <c r="G8" s="79">
        <v>0</v>
      </c>
      <c r="H8" s="79">
        <v>0</v>
      </c>
      <c r="I8" s="79">
        <v>0</v>
      </c>
      <c r="J8" s="79">
        <v>0</v>
      </c>
      <c r="K8" s="79">
        <v>5</v>
      </c>
      <c r="L8" s="79">
        <v>5</v>
      </c>
      <c r="M8" s="79">
        <v>5</v>
      </c>
      <c r="N8" s="79">
        <v>5</v>
      </c>
      <c r="O8" s="79">
        <v>5</v>
      </c>
      <c r="P8" s="79">
        <v>5</v>
      </c>
      <c r="Q8" s="79">
        <v>4</v>
      </c>
      <c r="R8" s="79">
        <v>3</v>
      </c>
      <c r="S8" s="79">
        <v>2</v>
      </c>
      <c r="T8" s="79">
        <v>2</v>
      </c>
      <c r="U8" s="79">
        <v>3</v>
      </c>
      <c r="V8" s="79">
        <v>3</v>
      </c>
      <c r="W8" s="79">
        <v>4</v>
      </c>
      <c r="X8" s="76">
        <f t="shared" si="0"/>
        <v>51</v>
      </c>
      <c r="Y8" s="77">
        <f t="shared" si="1"/>
        <v>85</v>
      </c>
      <c r="Z8" s="76" t="s">
        <v>18</v>
      </c>
    </row>
    <row r="9" spans="1:26" s="68" customFormat="1" x14ac:dyDescent="0.2">
      <c r="A9" s="78">
        <v>3</v>
      </c>
      <c r="B9" s="80" t="s">
        <v>229</v>
      </c>
      <c r="C9" s="81" t="s">
        <v>226</v>
      </c>
      <c r="D9" s="82">
        <v>38946</v>
      </c>
      <c r="E9" s="83" t="s">
        <v>204</v>
      </c>
      <c r="F9" s="84" t="s">
        <v>230</v>
      </c>
      <c r="G9" s="85">
        <v>9</v>
      </c>
      <c r="H9" s="85">
        <v>10</v>
      </c>
      <c r="I9" s="85">
        <v>7</v>
      </c>
      <c r="J9" s="85">
        <v>5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3</v>
      </c>
      <c r="S9" s="85">
        <v>2</v>
      </c>
      <c r="T9" s="85">
        <v>3</v>
      </c>
      <c r="U9" s="85">
        <v>3</v>
      </c>
      <c r="V9" s="85">
        <v>3</v>
      </c>
      <c r="W9" s="85">
        <v>4</v>
      </c>
      <c r="X9" s="76">
        <f t="shared" si="0"/>
        <v>49</v>
      </c>
      <c r="Y9" s="77">
        <f t="shared" si="1"/>
        <v>81.666666666666671</v>
      </c>
      <c r="Z9" s="76" t="s">
        <v>22</v>
      </c>
    </row>
    <row r="10" spans="1:26" s="68" customFormat="1" x14ac:dyDescent="0.2">
      <c r="A10" s="72">
        <v>4</v>
      </c>
      <c r="B10" s="73" t="s">
        <v>231</v>
      </c>
      <c r="C10" s="73" t="s">
        <v>226</v>
      </c>
      <c r="D10" s="40">
        <v>38900</v>
      </c>
      <c r="E10" s="73" t="s">
        <v>72</v>
      </c>
      <c r="F10" s="73" t="s">
        <v>232</v>
      </c>
      <c r="G10" s="76">
        <v>0</v>
      </c>
      <c r="H10" s="76">
        <v>0</v>
      </c>
      <c r="I10" s="76">
        <v>0</v>
      </c>
      <c r="J10" s="76">
        <v>0</v>
      </c>
      <c r="K10" s="76">
        <v>5</v>
      </c>
      <c r="L10" s="76">
        <v>5</v>
      </c>
      <c r="M10" s="76">
        <v>5</v>
      </c>
      <c r="N10" s="76">
        <v>4</v>
      </c>
      <c r="O10" s="76">
        <v>0</v>
      </c>
      <c r="P10" s="76">
        <v>9</v>
      </c>
      <c r="Q10" s="76">
        <v>3</v>
      </c>
      <c r="R10" s="76">
        <v>3</v>
      </c>
      <c r="S10" s="76">
        <v>3</v>
      </c>
      <c r="T10" s="76">
        <v>3</v>
      </c>
      <c r="U10" s="76">
        <v>3</v>
      </c>
      <c r="V10" s="76">
        <v>3</v>
      </c>
      <c r="W10" s="76">
        <v>3</v>
      </c>
      <c r="X10" s="76">
        <f t="shared" si="0"/>
        <v>49</v>
      </c>
      <c r="Y10" s="77">
        <f t="shared" si="1"/>
        <v>81.666666666666671</v>
      </c>
      <c r="Z10" s="76" t="s">
        <v>22</v>
      </c>
    </row>
    <row r="11" spans="1:26" s="68" customFormat="1" x14ac:dyDescent="0.2">
      <c r="A11" s="78">
        <v>5</v>
      </c>
      <c r="B11" s="73" t="s">
        <v>233</v>
      </c>
      <c r="C11" s="73" t="s">
        <v>226</v>
      </c>
      <c r="D11" s="40">
        <v>39058</v>
      </c>
      <c r="E11" s="73" t="s">
        <v>37</v>
      </c>
      <c r="F11" s="73" t="s">
        <v>91</v>
      </c>
      <c r="G11" s="75">
        <v>0</v>
      </c>
      <c r="H11" s="75">
        <v>0</v>
      </c>
      <c r="I11" s="75">
        <v>0</v>
      </c>
      <c r="J11" s="75">
        <v>0</v>
      </c>
      <c r="K11" s="75">
        <v>5</v>
      </c>
      <c r="L11" s="75">
        <v>5</v>
      </c>
      <c r="M11" s="75">
        <v>5</v>
      </c>
      <c r="N11" s="75">
        <v>5</v>
      </c>
      <c r="O11" s="75">
        <v>4</v>
      </c>
      <c r="P11" s="75">
        <v>5</v>
      </c>
      <c r="Q11" s="75">
        <v>4</v>
      </c>
      <c r="R11" s="75">
        <v>3</v>
      </c>
      <c r="S11" s="75">
        <v>2</v>
      </c>
      <c r="T11" s="75">
        <v>3</v>
      </c>
      <c r="U11" s="75">
        <v>2</v>
      </c>
      <c r="V11" s="75">
        <v>2</v>
      </c>
      <c r="W11" s="75">
        <v>3</v>
      </c>
      <c r="X11" s="76">
        <f t="shared" si="0"/>
        <v>48</v>
      </c>
      <c r="Y11" s="77">
        <f t="shared" si="1"/>
        <v>80</v>
      </c>
      <c r="Z11" s="76" t="s">
        <v>22</v>
      </c>
    </row>
    <row r="12" spans="1:26" s="68" customFormat="1" x14ac:dyDescent="0.2">
      <c r="A12" s="72">
        <v>6</v>
      </c>
      <c r="B12" s="73" t="s">
        <v>234</v>
      </c>
      <c r="C12" s="73" t="s">
        <v>226</v>
      </c>
      <c r="D12" s="40">
        <v>38956</v>
      </c>
      <c r="E12" s="73" t="s">
        <v>37</v>
      </c>
      <c r="F12" s="73" t="s">
        <v>91</v>
      </c>
      <c r="G12" s="75">
        <v>8</v>
      </c>
      <c r="H12" s="75">
        <v>14</v>
      </c>
      <c r="I12" s="75">
        <v>7</v>
      </c>
      <c r="J12" s="75">
        <v>3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3</v>
      </c>
      <c r="S12" s="75">
        <v>2</v>
      </c>
      <c r="T12" s="75">
        <v>3</v>
      </c>
      <c r="U12" s="75">
        <v>2</v>
      </c>
      <c r="V12" s="75">
        <v>3</v>
      </c>
      <c r="W12" s="75">
        <v>3</v>
      </c>
      <c r="X12" s="76">
        <f t="shared" si="0"/>
        <v>48</v>
      </c>
      <c r="Y12" s="77">
        <f t="shared" si="1"/>
        <v>80</v>
      </c>
      <c r="Z12" s="76" t="s">
        <v>22</v>
      </c>
    </row>
    <row r="13" spans="1:26" s="68" customFormat="1" x14ac:dyDescent="0.2">
      <c r="A13" s="72">
        <v>7</v>
      </c>
      <c r="B13" s="73" t="s">
        <v>235</v>
      </c>
      <c r="C13" s="42" t="s">
        <v>226</v>
      </c>
      <c r="D13" s="40">
        <v>39162</v>
      </c>
      <c r="E13" s="78" t="s">
        <v>165</v>
      </c>
      <c r="F13" s="78" t="s">
        <v>205</v>
      </c>
      <c r="G13" s="79">
        <v>0</v>
      </c>
      <c r="H13" s="79">
        <v>0</v>
      </c>
      <c r="I13" s="79">
        <v>0</v>
      </c>
      <c r="J13" s="79">
        <v>0</v>
      </c>
      <c r="K13" s="79">
        <v>4</v>
      </c>
      <c r="L13" s="79">
        <v>5</v>
      </c>
      <c r="M13" s="79">
        <v>4</v>
      </c>
      <c r="N13" s="79">
        <v>4</v>
      </c>
      <c r="O13" s="79">
        <v>4</v>
      </c>
      <c r="P13" s="79">
        <v>7</v>
      </c>
      <c r="Q13" s="79">
        <v>4</v>
      </c>
      <c r="R13" s="79">
        <v>3</v>
      </c>
      <c r="S13" s="79">
        <v>1</v>
      </c>
      <c r="T13" s="79">
        <v>2</v>
      </c>
      <c r="U13" s="79">
        <v>1</v>
      </c>
      <c r="V13" s="79">
        <v>3</v>
      </c>
      <c r="W13" s="79">
        <v>4</v>
      </c>
      <c r="X13" s="76">
        <f t="shared" si="0"/>
        <v>46</v>
      </c>
      <c r="Y13" s="77">
        <f t="shared" si="1"/>
        <v>76.666666666666671</v>
      </c>
      <c r="Z13" s="76" t="s">
        <v>22</v>
      </c>
    </row>
    <row r="14" spans="1:26" s="68" customFormat="1" x14ac:dyDescent="0.2">
      <c r="A14" s="72">
        <v>8</v>
      </c>
      <c r="B14" s="73" t="s">
        <v>236</v>
      </c>
      <c r="C14" s="73" t="s">
        <v>226</v>
      </c>
      <c r="D14" s="74">
        <v>38878</v>
      </c>
      <c r="E14" s="73" t="s">
        <v>24</v>
      </c>
      <c r="F14" s="73" t="s">
        <v>227</v>
      </c>
      <c r="G14" s="75">
        <v>0</v>
      </c>
      <c r="H14" s="75">
        <v>0</v>
      </c>
      <c r="I14" s="75">
        <v>0</v>
      </c>
      <c r="J14" s="75">
        <v>0</v>
      </c>
      <c r="K14" s="75">
        <v>5</v>
      </c>
      <c r="L14" s="75">
        <v>4</v>
      </c>
      <c r="M14" s="75">
        <v>4</v>
      </c>
      <c r="N14" s="75">
        <v>4</v>
      </c>
      <c r="O14" s="75">
        <v>4</v>
      </c>
      <c r="P14" s="75">
        <v>5</v>
      </c>
      <c r="Q14" s="75">
        <v>3</v>
      </c>
      <c r="R14" s="75">
        <v>3</v>
      </c>
      <c r="S14" s="75">
        <v>2</v>
      </c>
      <c r="T14" s="75">
        <v>3</v>
      </c>
      <c r="U14" s="75">
        <v>2</v>
      </c>
      <c r="V14" s="75">
        <v>2</v>
      </c>
      <c r="W14" s="75">
        <v>4</v>
      </c>
      <c r="X14" s="76">
        <f t="shared" si="0"/>
        <v>45</v>
      </c>
      <c r="Y14" s="77">
        <f t="shared" si="1"/>
        <v>75</v>
      </c>
      <c r="Z14" s="76" t="s">
        <v>22</v>
      </c>
    </row>
    <row r="15" spans="1:26" s="68" customFormat="1" x14ac:dyDescent="0.2">
      <c r="A15" s="72">
        <v>9</v>
      </c>
      <c r="B15" s="73" t="s">
        <v>237</v>
      </c>
      <c r="C15" s="73" t="s">
        <v>226</v>
      </c>
      <c r="D15" s="40">
        <v>39071</v>
      </c>
      <c r="E15" s="73" t="s">
        <v>37</v>
      </c>
      <c r="F15" s="73" t="s">
        <v>91</v>
      </c>
      <c r="G15" s="75">
        <v>0</v>
      </c>
      <c r="H15" s="75">
        <v>0</v>
      </c>
      <c r="I15" s="75">
        <v>0</v>
      </c>
      <c r="J15" s="75">
        <v>0</v>
      </c>
      <c r="K15" s="75">
        <v>4</v>
      </c>
      <c r="L15" s="75">
        <v>4</v>
      </c>
      <c r="M15" s="75">
        <v>5</v>
      </c>
      <c r="N15" s="75">
        <v>4</v>
      </c>
      <c r="O15" s="75">
        <v>4</v>
      </c>
      <c r="P15" s="75">
        <v>5</v>
      </c>
      <c r="Q15" s="75">
        <v>4</v>
      </c>
      <c r="R15" s="75">
        <v>3</v>
      </c>
      <c r="S15" s="75">
        <v>2</v>
      </c>
      <c r="T15" s="75">
        <v>2</v>
      </c>
      <c r="U15" s="75">
        <v>2</v>
      </c>
      <c r="V15" s="75">
        <v>2</v>
      </c>
      <c r="W15" s="75">
        <v>4</v>
      </c>
      <c r="X15" s="76">
        <f t="shared" si="0"/>
        <v>45</v>
      </c>
      <c r="Y15" s="77">
        <f t="shared" si="1"/>
        <v>75</v>
      </c>
      <c r="Z15" s="76" t="s">
        <v>22</v>
      </c>
    </row>
    <row r="16" spans="1:26" s="68" customFormat="1" ht="15" customHeight="1" x14ac:dyDescent="0.2">
      <c r="A16" s="78">
        <v>10</v>
      </c>
      <c r="B16" s="73" t="s">
        <v>238</v>
      </c>
      <c r="C16" s="73" t="s">
        <v>226</v>
      </c>
      <c r="D16" s="40">
        <v>38888</v>
      </c>
      <c r="E16" s="78" t="s">
        <v>165</v>
      </c>
      <c r="F16" s="78" t="s">
        <v>205</v>
      </c>
      <c r="G16" s="79">
        <v>6</v>
      </c>
      <c r="H16" s="79">
        <v>10</v>
      </c>
      <c r="I16" s="79">
        <v>7</v>
      </c>
      <c r="J16" s="79">
        <v>5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3</v>
      </c>
      <c r="S16" s="79">
        <v>2</v>
      </c>
      <c r="T16" s="79">
        <v>2</v>
      </c>
      <c r="U16" s="79">
        <v>2</v>
      </c>
      <c r="V16" s="79">
        <v>3</v>
      </c>
      <c r="W16" s="79">
        <v>5</v>
      </c>
      <c r="X16" s="76">
        <f t="shared" si="0"/>
        <v>45</v>
      </c>
      <c r="Y16" s="77">
        <f t="shared" si="1"/>
        <v>75</v>
      </c>
      <c r="Z16" s="76" t="s">
        <v>22</v>
      </c>
    </row>
    <row r="17" spans="1:26" s="68" customFormat="1" ht="15" customHeight="1" x14ac:dyDescent="0.2">
      <c r="A17" s="72">
        <v>11</v>
      </c>
      <c r="B17" s="31" t="s">
        <v>239</v>
      </c>
      <c r="C17" s="73" t="s">
        <v>226</v>
      </c>
      <c r="D17" s="39">
        <v>38989</v>
      </c>
      <c r="E17" s="83" t="s">
        <v>16</v>
      </c>
      <c r="F17" s="39" t="s">
        <v>139</v>
      </c>
      <c r="G17" s="86">
        <v>10</v>
      </c>
      <c r="H17" s="86">
        <v>13</v>
      </c>
      <c r="I17" s="86">
        <v>7</v>
      </c>
      <c r="J17" s="86">
        <v>3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3</v>
      </c>
      <c r="S17" s="86">
        <v>1</v>
      </c>
      <c r="T17" s="86">
        <v>2</v>
      </c>
      <c r="U17" s="86">
        <v>1</v>
      </c>
      <c r="V17" s="86">
        <v>2</v>
      </c>
      <c r="W17" s="86">
        <v>3</v>
      </c>
      <c r="X17" s="76">
        <f t="shared" si="0"/>
        <v>45</v>
      </c>
      <c r="Y17" s="77">
        <f t="shared" si="1"/>
        <v>75</v>
      </c>
      <c r="Z17" s="76" t="s">
        <v>22</v>
      </c>
    </row>
    <row r="18" spans="1:26" s="68" customFormat="1" ht="15" customHeight="1" x14ac:dyDescent="0.2">
      <c r="A18" s="78">
        <v>12</v>
      </c>
      <c r="B18" s="73" t="s">
        <v>240</v>
      </c>
      <c r="C18" s="73" t="s">
        <v>226</v>
      </c>
      <c r="D18" s="40" t="s">
        <v>241</v>
      </c>
      <c r="E18" s="73" t="s">
        <v>72</v>
      </c>
      <c r="F18" s="73" t="s">
        <v>232</v>
      </c>
      <c r="G18" s="76">
        <v>0</v>
      </c>
      <c r="H18" s="76">
        <v>0</v>
      </c>
      <c r="I18" s="76">
        <v>0</v>
      </c>
      <c r="J18" s="76">
        <v>0</v>
      </c>
      <c r="K18" s="76">
        <v>5</v>
      </c>
      <c r="L18" s="76">
        <v>3</v>
      </c>
      <c r="M18" s="76">
        <v>3</v>
      </c>
      <c r="N18" s="76">
        <v>3</v>
      </c>
      <c r="O18" s="76">
        <v>1</v>
      </c>
      <c r="P18" s="76">
        <v>10</v>
      </c>
      <c r="Q18" s="76">
        <v>4</v>
      </c>
      <c r="R18" s="76">
        <v>3</v>
      </c>
      <c r="S18" s="76">
        <v>1</v>
      </c>
      <c r="T18" s="76">
        <v>3</v>
      </c>
      <c r="U18" s="76">
        <v>3</v>
      </c>
      <c r="V18" s="76">
        <v>3</v>
      </c>
      <c r="W18" s="76">
        <v>3</v>
      </c>
      <c r="X18" s="76">
        <f t="shared" si="0"/>
        <v>45</v>
      </c>
      <c r="Y18" s="77">
        <f t="shared" si="1"/>
        <v>75</v>
      </c>
      <c r="Z18" s="76" t="s">
        <v>22</v>
      </c>
    </row>
    <row r="19" spans="1:26" s="68" customFormat="1" ht="14.25" customHeight="1" x14ac:dyDescent="0.2">
      <c r="A19" s="78">
        <v>13</v>
      </c>
      <c r="B19" s="73" t="s">
        <v>242</v>
      </c>
      <c r="C19" s="73" t="s">
        <v>226</v>
      </c>
      <c r="D19" s="40">
        <v>38980</v>
      </c>
      <c r="E19" s="73" t="s">
        <v>55</v>
      </c>
      <c r="F19" s="73" t="s">
        <v>243</v>
      </c>
      <c r="G19" s="76"/>
      <c r="H19" s="76"/>
      <c r="I19" s="76"/>
      <c r="J19" s="76">
        <v>0</v>
      </c>
      <c r="K19" s="76">
        <v>5</v>
      </c>
      <c r="L19" s="76">
        <v>3</v>
      </c>
      <c r="M19" s="76">
        <v>3</v>
      </c>
      <c r="N19" s="76">
        <v>3</v>
      </c>
      <c r="O19" s="76">
        <v>3</v>
      </c>
      <c r="P19" s="76">
        <v>6</v>
      </c>
      <c r="Q19" s="76">
        <v>4</v>
      </c>
      <c r="R19" s="76">
        <v>3</v>
      </c>
      <c r="S19" s="76">
        <v>2</v>
      </c>
      <c r="T19" s="76">
        <v>3</v>
      </c>
      <c r="U19" s="76">
        <v>3</v>
      </c>
      <c r="V19" s="76">
        <v>3</v>
      </c>
      <c r="W19" s="76">
        <v>3</v>
      </c>
      <c r="X19" s="76">
        <f t="shared" si="0"/>
        <v>44</v>
      </c>
      <c r="Y19" s="77">
        <f t="shared" si="1"/>
        <v>73.333333333333329</v>
      </c>
      <c r="Z19" s="76" t="s">
        <v>22</v>
      </c>
    </row>
    <row r="20" spans="1:26" s="68" customFormat="1" x14ac:dyDescent="0.2">
      <c r="A20" s="72">
        <v>14</v>
      </c>
      <c r="B20" s="73" t="s">
        <v>244</v>
      </c>
      <c r="C20" s="73" t="s">
        <v>226</v>
      </c>
      <c r="D20" s="40">
        <v>39130</v>
      </c>
      <c r="E20" s="78" t="s">
        <v>165</v>
      </c>
      <c r="F20" s="78" t="s">
        <v>205</v>
      </c>
      <c r="G20" s="79"/>
      <c r="H20" s="79"/>
      <c r="I20" s="79"/>
      <c r="J20" s="76">
        <v>0</v>
      </c>
      <c r="K20" s="79">
        <v>5</v>
      </c>
      <c r="L20" s="79">
        <v>2</v>
      </c>
      <c r="M20" s="79">
        <v>4</v>
      </c>
      <c r="N20" s="79">
        <v>4</v>
      </c>
      <c r="O20" s="79">
        <v>3</v>
      </c>
      <c r="P20" s="79">
        <v>5</v>
      </c>
      <c r="Q20" s="79">
        <v>5</v>
      </c>
      <c r="R20" s="79">
        <v>3</v>
      </c>
      <c r="S20" s="79">
        <v>1</v>
      </c>
      <c r="T20" s="79">
        <v>2</v>
      </c>
      <c r="U20" s="79">
        <v>2</v>
      </c>
      <c r="V20" s="79">
        <v>3</v>
      </c>
      <c r="W20" s="79">
        <v>5</v>
      </c>
      <c r="X20" s="76">
        <f t="shared" si="0"/>
        <v>44</v>
      </c>
      <c r="Y20" s="77">
        <f t="shared" si="1"/>
        <v>73.333333333333329</v>
      </c>
      <c r="Z20" s="76" t="s">
        <v>22</v>
      </c>
    </row>
    <row r="21" spans="1:26" x14ac:dyDescent="0.2">
      <c r="A21" s="5">
        <v>15</v>
      </c>
      <c r="B21" s="8" t="s">
        <v>245</v>
      </c>
      <c r="C21" s="8" t="s">
        <v>226</v>
      </c>
      <c r="D21" s="18">
        <v>38993</v>
      </c>
      <c r="E21" s="4" t="s">
        <v>76</v>
      </c>
      <c r="F21" s="18" t="s">
        <v>246</v>
      </c>
      <c r="G21" s="54">
        <v>0</v>
      </c>
      <c r="H21" s="54">
        <v>0</v>
      </c>
      <c r="I21" s="54">
        <v>0</v>
      </c>
      <c r="J21" s="87">
        <v>0</v>
      </c>
      <c r="K21" s="54">
        <v>5</v>
      </c>
      <c r="L21" s="54">
        <v>5</v>
      </c>
      <c r="M21" s="54">
        <v>3</v>
      </c>
      <c r="N21" s="54">
        <v>3</v>
      </c>
      <c r="O21" s="54">
        <v>3</v>
      </c>
      <c r="P21" s="54">
        <v>0</v>
      </c>
      <c r="Q21" s="54">
        <v>4</v>
      </c>
      <c r="R21" s="54">
        <v>3</v>
      </c>
      <c r="S21" s="54">
        <v>3</v>
      </c>
      <c r="T21" s="54">
        <v>3</v>
      </c>
      <c r="U21" s="54">
        <v>3</v>
      </c>
      <c r="V21" s="54">
        <v>3</v>
      </c>
      <c r="W21" s="54">
        <v>5</v>
      </c>
      <c r="X21" s="41">
        <f t="shared" si="0"/>
        <v>43</v>
      </c>
      <c r="Y21" s="55">
        <f t="shared" si="1"/>
        <v>71.666666666666671</v>
      </c>
      <c r="Z21" s="41"/>
    </row>
    <row r="22" spans="1:26" x14ac:dyDescent="0.2">
      <c r="A22" s="5">
        <v>16</v>
      </c>
      <c r="B22" s="9" t="s">
        <v>247</v>
      </c>
      <c r="C22" s="8" t="s">
        <v>226</v>
      </c>
      <c r="D22" s="15">
        <v>39234</v>
      </c>
      <c r="E22" s="8" t="s">
        <v>69</v>
      </c>
      <c r="F22" s="8" t="s">
        <v>248</v>
      </c>
      <c r="G22" s="54">
        <v>0</v>
      </c>
      <c r="H22" s="54">
        <v>0</v>
      </c>
      <c r="I22" s="54">
        <v>0</v>
      </c>
      <c r="J22" s="87">
        <v>0</v>
      </c>
      <c r="K22" s="54">
        <v>5</v>
      </c>
      <c r="L22" s="54">
        <v>4</v>
      </c>
      <c r="M22" s="54">
        <v>4</v>
      </c>
      <c r="N22" s="54">
        <v>4</v>
      </c>
      <c r="O22" s="54">
        <v>3</v>
      </c>
      <c r="P22" s="54">
        <v>3</v>
      </c>
      <c r="Q22" s="54">
        <v>5</v>
      </c>
      <c r="R22" s="54">
        <v>3</v>
      </c>
      <c r="S22" s="54">
        <v>3</v>
      </c>
      <c r="T22" s="54">
        <v>3</v>
      </c>
      <c r="U22" s="54">
        <v>2</v>
      </c>
      <c r="V22" s="54">
        <v>2</v>
      </c>
      <c r="W22" s="54">
        <v>2</v>
      </c>
      <c r="X22" s="41">
        <f t="shared" si="0"/>
        <v>43</v>
      </c>
      <c r="Y22" s="55">
        <f t="shared" si="1"/>
        <v>71.666666666666671</v>
      </c>
      <c r="Z22" s="56"/>
    </row>
    <row r="23" spans="1:26" ht="16.5" customHeight="1" x14ac:dyDescent="0.2">
      <c r="A23" s="5">
        <v>17</v>
      </c>
      <c r="B23" s="8" t="s">
        <v>249</v>
      </c>
      <c r="C23" s="8" t="s">
        <v>226</v>
      </c>
      <c r="D23" s="18">
        <v>38910</v>
      </c>
      <c r="E23" s="4" t="s">
        <v>76</v>
      </c>
      <c r="F23" s="20" t="s">
        <v>246</v>
      </c>
      <c r="G23" s="54">
        <v>0</v>
      </c>
      <c r="H23" s="54">
        <v>0</v>
      </c>
      <c r="I23" s="54">
        <v>0</v>
      </c>
      <c r="J23" s="87">
        <v>0</v>
      </c>
      <c r="K23" s="54">
        <v>3</v>
      </c>
      <c r="L23" s="54">
        <v>1</v>
      </c>
      <c r="M23" s="54">
        <v>1</v>
      </c>
      <c r="N23" s="54">
        <v>1</v>
      </c>
      <c r="O23" s="54">
        <v>2</v>
      </c>
      <c r="P23" s="54">
        <v>2</v>
      </c>
      <c r="Q23" s="54">
        <v>0</v>
      </c>
      <c r="R23" s="54">
        <v>5</v>
      </c>
      <c r="S23" s="54">
        <v>5</v>
      </c>
      <c r="T23" s="54">
        <v>5</v>
      </c>
      <c r="U23" s="54">
        <v>5</v>
      </c>
      <c r="V23" s="54">
        <v>10</v>
      </c>
      <c r="W23" s="54">
        <v>2</v>
      </c>
      <c r="X23" s="41">
        <f t="shared" si="0"/>
        <v>42</v>
      </c>
      <c r="Y23" s="55">
        <f t="shared" si="1"/>
        <v>70</v>
      </c>
      <c r="Z23" s="41"/>
    </row>
    <row r="24" spans="1:26" ht="15" customHeight="1" x14ac:dyDescent="0.2">
      <c r="A24" s="9">
        <v>18</v>
      </c>
      <c r="B24" s="8" t="s">
        <v>250</v>
      </c>
      <c r="C24" s="8" t="s">
        <v>226</v>
      </c>
      <c r="D24" s="11">
        <v>38862</v>
      </c>
      <c r="E24" s="8" t="s">
        <v>24</v>
      </c>
      <c r="F24" s="8" t="s">
        <v>103</v>
      </c>
      <c r="G24" s="54">
        <v>0</v>
      </c>
      <c r="H24" s="54">
        <v>0</v>
      </c>
      <c r="I24" s="54">
        <v>0</v>
      </c>
      <c r="J24" s="87">
        <v>0</v>
      </c>
      <c r="K24" s="54">
        <v>4</v>
      </c>
      <c r="L24" s="54">
        <v>4</v>
      </c>
      <c r="M24" s="54">
        <v>4</v>
      </c>
      <c r="N24" s="54">
        <v>4</v>
      </c>
      <c r="O24" s="54">
        <v>4</v>
      </c>
      <c r="P24" s="54">
        <v>5</v>
      </c>
      <c r="Q24" s="54">
        <v>3</v>
      </c>
      <c r="R24" s="54">
        <v>2</v>
      </c>
      <c r="S24" s="54">
        <v>2</v>
      </c>
      <c r="T24" s="54">
        <v>3</v>
      </c>
      <c r="U24" s="54">
        <v>2</v>
      </c>
      <c r="V24" s="54">
        <v>2</v>
      </c>
      <c r="W24" s="54">
        <v>3</v>
      </c>
      <c r="X24" s="41">
        <f t="shared" si="0"/>
        <v>42</v>
      </c>
      <c r="Y24" s="55">
        <f t="shared" si="1"/>
        <v>70</v>
      </c>
      <c r="Z24" s="41"/>
    </row>
    <row r="25" spans="1:26" ht="15.75" customHeight="1" x14ac:dyDescent="0.2">
      <c r="A25" s="5">
        <v>19</v>
      </c>
      <c r="B25" s="8" t="s">
        <v>251</v>
      </c>
      <c r="C25" s="10" t="s">
        <v>226</v>
      </c>
      <c r="D25" s="14">
        <v>39110</v>
      </c>
      <c r="E25" s="9" t="s">
        <v>165</v>
      </c>
      <c r="F25" s="9" t="s">
        <v>205</v>
      </c>
      <c r="G25" s="56">
        <v>0</v>
      </c>
      <c r="H25" s="56">
        <v>15</v>
      </c>
      <c r="I25" s="56">
        <v>7</v>
      </c>
      <c r="J25" s="56">
        <v>5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3</v>
      </c>
      <c r="S25" s="56">
        <v>1</v>
      </c>
      <c r="T25" s="56">
        <v>2</v>
      </c>
      <c r="U25" s="56">
        <v>1</v>
      </c>
      <c r="V25" s="56">
        <v>3</v>
      </c>
      <c r="W25" s="56">
        <v>5</v>
      </c>
      <c r="X25" s="41">
        <f t="shared" si="0"/>
        <v>42</v>
      </c>
      <c r="Y25" s="55">
        <f t="shared" si="1"/>
        <v>70</v>
      </c>
      <c r="Z25" s="41"/>
    </row>
    <row r="26" spans="1:26" ht="16.5" customHeight="1" x14ac:dyDescent="0.2">
      <c r="A26" s="5">
        <v>20</v>
      </c>
      <c r="B26" s="8" t="s">
        <v>252</v>
      </c>
      <c r="C26" s="8" t="s">
        <v>226</v>
      </c>
      <c r="D26" s="14" t="s">
        <v>253</v>
      </c>
      <c r="E26" s="8" t="s">
        <v>72</v>
      </c>
      <c r="F26" s="8" t="s">
        <v>232</v>
      </c>
      <c r="G26" s="41">
        <v>0</v>
      </c>
      <c r="H26" s="41">
        <v>15</v>
      </c>
      <c r="I26" s="41">
        <v>8</v>
      </c>
      <c r="J26" s="41">
        <v>2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3</v>
      </c>
      <c r="S26" s="41">
        <v>2</v>
      </c>
      <c r="T26" s="41">
        <v>2</v>
      </c>
      <c r="U26" s="41">
        <v>3</v>
      </c>
      <c r="V26" s="41">
        <v>2</v>
      </c>
      <c r="W26" s="41">
        <v>5</v>
      </c>
      <c r="X26" s="41">
        <f t="shared" si="0"/>
        <v>42</v>
      </c>
      <c r="Y26" s="55">
        <f t="shared" si="1"/>
        <v>70</v>
      </c>
      <c r="Z26" s="41"/>
    </row>
    <row r="27" spans="1:26" ht="17.25" customHeight="1" x14ac:dyDescent="0.2">
      <c r="A27" s="9">
        <v>21</v>
      </c>
      <c r="B27" s="8" t="s">
        <v>254</v>
      </c>
      <c r="C27" s="8" t="s">
        <v>226</v>
      </c>
      <c r="D27" s="18">
        <v>39170</v>
      </c>
      <c r="E27" s="4" t="s">
        <v>76</v>
      </c>
      <c r="F27" s="18" t="s">
        <v>246</v>
      </c>
      <c r="G27" s="54">
        <v>0</v>
      </c>
      <c r="H27" s="54">
        <v>0</v>
      </c>
      <c r="I27" s="54">
        <v>0</v>
      </c>
      <c r="J27" s="54">
        <v>0</v>
      </c>
      <c r="K27" s="54">
        <v>5</v>
      </c>
      <c r="L27" s="54">
        <v>5</v>
      </c>
      <c r="M27" s="54">
        <v>5</v>
      </c>
      <c r="N27" s="54">
        <v>3</v>
      </c>
      <c r="O27" s="54">
        <v>0</v>
      </c>
      <c r="P27" s="54">
        <v>7</v>
      </c>
      <c r="Q27" s="54">
        <v>2</v>
      </c>
      <c r="R27" s="54">
        <v>3</v>
      </c>
      <c r="S27" s="54">
        <v>2</v>
      </c>
      <c r="T27" s="54">
        <v>1</v>
      </c>
      <c r="U27" s="54">
        <v>3</v>
      </c>
      <c r="V27" s="54">
        <v>3</v>
      </c>
      <c r="W27" s="54">
        <v>2</v>
      </c>
      <c r="X27" s="41">
        <f t="shared" si="0"/>
        <v>41</v>
      </c>
      <c r="Y27" s="55">
        <f t="shared" si="1"/>
        <v>68.333333333333329</v>
      </c>
      <c r="Z27" s="41"/>
    </row>
    <row r="28" spans="1:26" ht="14.25" customHeight="1" x14ac:dyDescent="0.2">
      <c r="A28" s="9">
        <v>22</v>
      </c>
      <c r="B28" s="8" t="s">
        <v>255</v>
      </c>
      <c r="C28" s="8" t="s">
        <v>226</v>
      </c>
      <c r="D28" s="14">
        <v>38996</v>
      </c>
      <c r="E28" s="4" t="s">
        <v>48</v>
      </c>
      <c r="F28" s="8" t="s">
        <v>256</v>
      </c>
      <c r="G28" s="54">
        <v>0</v>
      </c>
      <c r="H28" s="54">
        <v>0</v>
      </c>
      <c r="I28" s="54">
        <v>0</v>
      </c>
      <c r="J28" s="54">
        <v>0</v>
      </c>
      <c r="K28" s="54">
        <v>4</v>
      </c>
      <c r="L28" s="54">
        <v>4</v>
      </c>
      <c r="M28" s="54">
        <v>4</v>
      </c>
      <c r="N28" s="54">
        <v>4</v>
      </c>
      <c r="O28" s="54">
        <v>3</v>
      </c>
      <c r="P28" s="54">
        <v>5</v>
      </c>
      <c r="Q28" s="54">
        <v>4</v>
      </c>
      <c r="R28" s="54">
        <v>2</v>
      </c>
      <c r="S28" s="54">
        <v>2</v>
      </c>
      <c r="T28" s="54">
        <v>2</v>
      </c>
      <c r="U28" s="54">
        <v>2</v>
      </c>
      <c r="V28" s="54">
        <v>2</v>
      </c>
      <c r="W28" s="54">
        <v>3</v>
      </c>
      <c r="X28" s="41">
        <f t="shared" si="0"/>
        <v>41</v>
      </c>
      <c r="Y28" s="55">
        <f t="shared" si="1"/>
        <v>68.333333333333329</v>
      </c>
      <c r="Z28" s="41"/>
    </row>
    <row r="29" spans="1:26" ht="15" customHeight="1" x14ac:dyDescent="0.2">
      <c r="A29" s="5">
        <v>23</v>
      </c>
      <c r="B29" s="16" t="s">
        <v>257</v>
      </c>
      <c r="C29" s="8" t="s">
        <v>226</v>
      </c>
      <c r="D29" s="15">
        <v>38927</v>
      </c>
      <c r="E29" s="8" t="s">
        <v>55</v>
      </c>
      <c r="F29" s="8" t="s">
        <v>81</v>
      </c>
      <c r="G29" s="54">
        <v>0</v>
      </c>
      <c r="H29" s="54">
        <v>0</v>
      </c>
      <c r="I29" s="54">
        <v>0</v>
      </c>
      <c r="J29" s="54">
        <v>0</v>
      </c>
      <c r="K29" s="41">
        <v>4</v>
      </c>
      <c r="L29" s="41">
        <v>3</v>
      </c>
      <c r="M29" s="41">
        <v>3</v>
      </c>
      <c r="N29" s="41">
        <v>3</v>
      </c>
      <c r="O29" s="41">
        <v>2</v>
      </c>
      <c r="P29" s="41">
        <v>7</v>
      </c>
      <c r="Q29" s="41">
        <v>3</v>
      </c>
      <c r="R29" s="41">
        <v>3</v>
      </c>
      <c r="S29" s="41">
        <v>0</v>
      </c>
      <c r="T29" s="41">
        <v>3</v>
      </c>
      <c r="U29" s="41">
        <v>3</v>
      </c>
      <c r="V29" s="41">
        <v>3</v>
      </c>
      <c r="W29" s="41">
        <v>4</v>
      </c>
      <c r="X29" s="41">
        <f t="shared" si="0"/>
        <v>41</v>
      </c>
      <c r="Y29" s="55">
        <f t="shared" si="1"/>
        <v>68.333333333333329</v>
      </c>
      <c r="Z29" s="41"/>
    </row>
    <row r="30" spans="1:26" ht="16.5" customHeight="1" x14ac:dyDescent="0.2">
      <c r="A30" s="9">
        <v>24</v>
      </c>
      <c r="B30" s="8" t="s">
        <v>258</v>
      </c>
      <c r="C30" s="8" t="s">
        <v>226</v>
      </c>
      <c r="D30" s="14">
        <v>38751</v>
      </c>
      <c r="E30" s="8" t="s">
        <v>55</v>
      </c>
      <c r="F30" s="8" t="s">
        <v>81</v>
      </c>
      <c r="G30" s="54">
        <v>0</v>
      </c>
      <c r="H30" s="54">
        <v>0</v>
      </c>
      <c r="I30" s="54">
        <v>0</v>
      </c>
      <c r="J30" s="54">
        <v>0</v>
      </c>
      <c r="K30" s="41">
        <v>5</v>
      </c>
      <c r="L30" s="41">
        <v>5</v>
      </c>
      <c r="M30" s="41">
        <v>5</v>
      </c>
      <c r="N30" s="41">
        <v>3</v>
      </c>
      <c r="O30" s="41">
        <v>0</v>
      </c>
      <c r="P30" s="41">
        <v>7</v>
      </c>
      <c r="Q30" s="41">
        <v>3</v>
      </c>
      <c r="R30" s="41">
        <v>3</v>
      </c>
      <c r="S30" s="41">
        <v>2</v>
      </c>
      <c r="T30" s="41">
        <v>1</v>
      </c>
      <c r="U30" s="41">
        <v>2</v>
      </c>
      <c r="V30" s="41">
        <v>2</v>
      </c>
      <c r="W30" s="41">
        <v>3</v>
      </c>
      <c r="X30" s="41">
        <f t="shared" si="0"/>
        <v>41</v>
      </c>
      <c r="Y30" s="55">
        <f t="shared" si="1"/>
        <v>68.333333333333329</v>
      </c>
      <c r="Z30" s="41"/>
    </row>
    <row r="31" spans="1:26" ht="16.5" customHeight="1" x14ac:dyDescent="0.2">
      <c r="A31" s="5">
        <v>25</v>
      </c>
      <c r="B31" s="12" t="s">
        <v>259</v>
      </c>
      <c r="C31" s="8" t="s">
        <v>226</v>
      </c>
      <c r="D31" s="17">
        <v>39283</v>
      </c>
      <c r="E31" s="13" t="s">
        <v>16</v>
      </c>
      <c r="F31" s="17" t="s">
        <v>139</v>
      </c>
      <c r="G31" s="54">
        <v>0</v>
      </c>
      <c r="H31" s="54">
        <v>0</v>
      </c>
      <c r="I31" s="54">
        <v>0</v>
      </c>
      <c r="J31" s="54">
        <v>0</v>
      </c>
      <c r="K31" s="48">
        <v>3</v>
      </c>
      <c r="L31" s="48">
        <v>4</v>
      </c>
      <c r="M31" s="48">
        <v>3</v>
      </c>
      <c r="N31" s="48">
        <v>4</v>
      </c>
      <c r="O31" s="48">
        <v>3</v>
      </c>
      <c r="P31" s="48">
        <v>4</v>
      </c>
      <c r="Q31" s="48">
        <v>4</v>
      </c>
      <c r="R31" s="48">
        <v>3</v>
      </c>
      <c r="S31" s="48">
        <v>2</v>
      </c>
      <c r="T31" s="48">
        <v>2</v>
      </c>
      <c r="U31" s="48">
        <v>2</v>
      </c>
      <c r="V31" s="48">
        <v>2</v>
      </c>
      <c r="W31" s="48">
        <v>5</v>
      </c>
      <c r="X31" s="41">
        <f t="shared" si="0"/>
        <v>41</v>
      </c>
      <c r="Y31" s="55">
        <f t="shared" si="1"/>
        <v>68.333333333333329</v>
      </c>
      <c r="Z31" s="57"/>
    </row>
    <row r="32" spans="1:26" ht="15" customHeight="1" x14ac:dyDescent="0.2">
      <c r="A32" s="5">
        <v>26</v>
      </c>
      <c r="B32" s="8" t="s">
        <v>260</v>
      </c>
      <c r="C32" s="8" t="s">
        <v>226</v>
      </c>
      <c r="D32" s="14">
        <v>39063</v>
      </c>
      <c r="E32" s="8" t="s">
        <v>72</v>
      </c>
      <c r="F32" s="8" t="s">
        <v>232</v>
      </c>
      <c r="G32" s="54">
        <v>0</v>
      </c>
      <c r="H32" s="54">
        <v>0</v>
      </c>
      <c r="I32" s="54">
        <v>0</v>
      </c>
      <c r="J32" s="54">
        <v>0</v>
      </c>
      <c r="K32" s="41">
        <v>5</v>
      </c>
      <c r="L32" s="41">
        <v>2</v>
      </c>
      <c r="M32" s="41">
        <v>3</v>
      </c>
      <c r="N32" s="41">
        <v>3</v>
      </c>
      <c r="O32" s="41">
        <v>0</v>
      </c>
      <c r="P32" s="41">
        <v>8</v>
      </c>
      <c r="Q32" s="41">
        <v>4</v>
      </c>
      <c r="R32" s="41">
        <v>3</v>
      </c>
      <c r="S32" s="41">
        <v>0</v>
      </c>
      <c r="T32" s="41">
        <v>3</v>
      </c>
      <c r="U32" s="41">
        <v>2</v>
      </c>
      <c r="V32" s="41">
        <v>3</v>
      </c>
      <c r="W32" s="41">
        <v>5</v>
      </c>
      <c r="X32" s="41">
        <f t="shared" si="0"/>
        <v>41</v>
      </c>
      <c r="Y32" s="55">
        <f t="shared" si="1"/>
        <v>68.333333333333329</v>
      </c>
      <c r="Z32" s="41"/>
    </row>
    <row r="33" spans="1:26" x14ac:dyDescent="0.2">
      <c r="A33" s="5">
        <v>27</v>
      </c>
      <c r="B33" s="9" t="s">
        <v>261</v>
      </c>
      <c r="C33" s="8" t="s">
        <v>226</v>
      </c>
      <c r="D33" s="11">
        <v>38958</v>
      </c>
      <c r="E33" s="8" t="s">
        <v>20</v>
      </c>
      <c r="F33" s="9" t="s">
        <v>176</v>
      </c>
      <c r="G33" s="54">
        <v>0</v>
      </c>
      <c r="H33" s="54">
        <v>0</v>
      </c>
      <c r="I33" s="54">
        <v>0</v>
      </c>
      <c r="J33" s="54">
        <v>0</v>
      </c>
      <c r="K33" s="58">
        <v>4</v>
      </c>
      <c r="L33" s="58">
        <v>4</v>
      </c>
      <c r="M33" s="58">
        <v>4</v>
      </c>
      <c r="N33" s="58">
        <v>2</v>
      </c>
      <c r="O33" s="58">
        <v>4</v>
      </c>
      <c r="P33" s="58">
        <v>4</v>
      </c>
      <c r="Q33" s="58">
        <v>4</v>
      </c>
      <c r="R33" s="58">
        <v>3</v>
      </c>
      <c r="S33" s="58">
        <v>2</v>
      </c>
      <c r="T33" s="58">
        <v>2</v>
      </c>
      <c r="U33" s="58">
        <v>2</v>
      </c>
      <c r="V33" s="58">
        <v>2</v>
      </c>
      <c r="W33" s="58">
        <v>3</v>
      </c>
      <c r="X33" s="41">
        <f t="shared" si="0"/>
        <v>40</v>
      </c>
      <c r="Y33" s="55">
        <f t="shared" si="1"/>
        <v>66.666666666666671</v>
      </c>
      <c r="Z33" s="41"/>
    </row>
    <row r="34" spans="1:26" x14ac:dyDescent="0.2">
      <c r="A34" s="5">
        <v>28</v>
      </c>
      <c r="B34" s="9" t="s">
        <v>262</v>
      </c>
      <c r="C34" s="8" t="s">
        <v>226</v>
      </c>
      <c r="D34" s="11">
        <v>39056</v>
      </c>
      <c r="E34" s="8" t="s">
        <v>20</v>
      </c>
      <c r="F34" s="9" t="s">
        <v>176</v>
      </c>
      <c r="G34" s="54">
        <v>0</v>
      </c>
      <c r="H34" s="54">
        <v>0</v>
      </c>
      <c r="I34" s="54">
        <v>0</v>
      </c>
      <c r="J34" s="54">
        <v>0</v>
      </c>
      <c r="K34" s="58">
        <v>5</v>
      </c>
      <c r="L34" s="58">
        <v>4</v>
      </c>
      <c r="M34" s="58">
        <v>4</v>
      </c>
      <c r="N34" s="58">
        <v>2</v>
      </c>
      <c r="O34" s="58">
        <v>4</v>
      </c>
      <c r="P34" s="58">
        <v>1</v>
      </c>
      <c r="Q34" s="58">
        <v>4</v>
      </c>
      <c r="R34" s="58">
        <v>3</v>
      </c>
      <c r="S34" s="58">
        <v>2</v>
      </c>
      <c r="T34" s="58">
        <v>2</v>
      </c>
      <c r="U34" s="58">
        <v>2</v>
      </c>
      <c r="V34" s="58">
        <v>3</v>
      </c>
      <c r="W34" s="58">
        <v>4</v>
      </c>
      <c r="X34" s="41">
        <f t="shared" si="0"/>
        <v>40</v>
      </c>
      <c r="Y34" s="55">
        <f t="shared" si="1"/>
        <v>66.666666666666671</v>
      </c>
      <c r="Z34" s="41"/>
    </row>
    <row r="35" spans="1:26" x14ac:dyDescent="0.2">
      <c r="A35" s="5">
        <v>29</v>
      </c>
      <c r="B35" s="9" t="s">
        <v>263</v>
      </c>
      <c r="C35" s="8" t="s">
        <v>226</v>
      </c>
      <c r="D35" s="11">
        <v>39031</v>
      </c>
      <c r="E35" s="8" t="s">
        <v>20</v>
      </c>
      <c r="F35" s="9" t="s">
        <v>264</v>
      </c>
      <c r="G35" s="54">
        <v>0</v>
      </c>
      <c r="H35" s="54">
        <v>0</v>
      </c>
      <c r="I35" s="54">
        <v>0</v>
      </c>
      <c r="J35" s="54">
        <v>0</v>
      </c>
      <c r="K35" s="58">
        <v>4</v>
      </c>
      <c r="L35" s="58">
        <v>4</v>
      </c>
      <c r="M35" s="58">
        <v>4</v>
      </c>
      <c r="N35" s="58">
        <v>2</v>
      </c>
      <c r="O35" s="58">
        <v>2</v>
      </c>
      <c r="P35" s="58">
        <v>2</v>
      </c>
      <c r="Q35" s="58">
        <v>5</v>
      </c>
      <c r="R35" s="58">
        <v>3</v>
      </c>
      <c r="S35" s="58">
        <v>3</v>
      </c>
      <c r="T35" s="58">
        <v>3</v>
      </c>
      <c r="U35" s="58">
        <v>3</v>
      </c>
      <c r="V35" s="58">
        <v>3</v>
      </c>
      <c r="W35" s="58">
        <v>2</v>
      </c>
      <c r="X35" s="41">
        <f t="shared" si="0"/>
        <v>40</v>
      </c>
      <c r="Y35" s="55">
        <f t="shared" si="1"/>
        <v>66.666666666666671</v>
      </c>
      <c r="Z35" s="41"/>
    </row>
    <row r="36" spans="1:26" x14ac:dyDescent="0.2">
      <c r="A36" s="5">
        <v>30</v>
      </c>
      <c r="B36" s="8" t="s">
        <v>265</v>
      </c>
      <c r="C36" s="8" t="s">
        <v>226</v>
      </c>
      <c r="D36" s="14">
        <v>38874</v>
      </c>
      <c r="E36" s="8" t="s">
        <v>55</v>
      </c>
      <c r="F36" s="8" t="s">
        <v>81</v>
      </c>
      <c r="G36" s="54">
        <v>0</v>
      </c>
      <c r="H36" s="54">
        <v>0</v>
      </c>
      <c r="I36" s="54">
        <v>0</v>
      </c>
      <c r="J36" s="54">
        <v>0</v>
      </c>
      <c r="K36" s="41">
        <v>4</v>
      </c>
      <c r="L36" s="41">
        <v>2</v>
      </c>
      <c r="M36" s="41">
        <v>3</v>
      </c>
      <c r="N36" s="41">
        <v>3</v>
      </c>
      <c r="O36" s="41">
        <v>2</v>
      </c>
      <c r="P36" s="41">
        <v>6</v>
      </c>
      <c r="Q36" s="41">
        <v>4</v>
      </c>
      <c r="R36" s="41">
        <v>3</v>
      </c>
      <c r="S36" s="41">
        <v>2</v>
      </c>
      <c r="T36" s="41">
        <v>2</v>
      </c>
      <c r="U36" s="41">
        <v>2</v>
      </c>
      <c r="V36" s="41">
        <v>3</v>
      </c>
      <c r="W36" s="41">
        <v>4</v>
      </c>
      <c r="X36" s="41">
        <f t="shared" si="0"/>
        <v>40</v>
      </c>
      <c r="Y36" s="55">
        <f t="shared" si="1"/>
        <v>66.666666666666671</v>
      </c>
      <c r="Z36" s="41"/>
    </row>
    <row r="37" spans="1:26" x14ac:dyDescent="0.2">
      <c r="A37" s="5">
        <v>31</v>
      </c>
      <c r="B37" s="8" t="s">
        <v>266</v>
      </c>
      <c r="C37" s="8" t="s">
        <v>226</v>
      </c>
      <c r="D37" s="14">
        <v>39072</v>
      </c>
      <c r="E37" s="9" t="s">
        <v>165</v>
      </c>
      <c r="F37" s="9" t="s">
        <v>267</v>
      </c>
      <c r="G37" s="56">
        <v>7</v>
      </c>
      <c r="H37" s="56">
        <v>7</v>
      </c>
      <c r="I37" s="56">
        <v>4</v>
      </c>
      <c r="J37" s="56">
        <v>5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3</v>
      </c>
      <c r="S37" s="56">
        <v>2</v>
      </c>
      <c r="T37" s="56">
        <v>2</v>
      </c>
      <c r="U37" s="56">
        <v>2</v>
      </c>
      <c r="V37" s="56">
        <v>3</v>
      </c>
      <c r="W37" s="56">
        <v>5</v>
      </c>
      <c r="X37" s="41">
        <f t="shared" si="0"/>
        <v>40</v>
      </c>
      <c r="Y37" s="55">
        <f t="shared" si="1"/>
        <v>66.666666666666671</v>
      </c>
      <c r="Z37" s="41"/>
    </row>
    <row r="38" spans="1:26" ht="17.25" customHeight="1" x14ac:dyDescent="0.2">
      <c r="A38" s="9">
        <v>32</v>
      </c>
      <c r="B38" s="9" t="s">
        <v>268</v>
      </c>
      <c r="C38" s="8" t="s">
        <v>226</v>
      </c>
      <c r="D38" s="11">
        <v>38933</v>
      </c>
      <c r="E38" s="8" t="s">
        <v>20</v>
      </c>
      <c r="F38" s="59" t="s">
        <v>141</v>
      </c>
      <c r="G38" s="60">
        <v>7</v>
      </c>
      <c r="H38" s="60">
        <v>10</v>
      </c>
      <c r="I38" s="60">
        <v>5</v>
      </c>
      <c r="J38" s="60">
        <v>3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3</v>
      </c>
      <c r="S38" s="60">
        <v>2</v>
      </c>
      <c r="T38" s="60">
        <v>3</v>
      </c>
      <c r="U38" s="60">
        <v>1</v>
      </c>
      <c r="V38" s="60">
        <v>2</v>
      </c>
      <c r="W38" s="60">
        <v>3</v>
      </c>
      <c r="X38" s="53">
        <f t="shared" si="0"/>
        <v>39</v>
      </c>
      <c r="Y38" s="55">
        <f t="shared" si="1"/>
        <v>65</v>
      </c>
      <c r="Z38" s="53"/>
    </row>
    <row r="39" spans="1:26" ht="17.25" customHeight="1" x14ac:dyDescent="0.2">
      <c r="A39" s="9">
        <v>33</v>
      </c>
      <c r="B39" s="12" t="s">
        <v>269</v>
      </c>
      <c r="C39" s="8" t="s">
        <v>226</v>
      </c>
      <c r="D39" s="17">
        <v>38866</v>
      </c>
      <c r="E39" s="61" t="s">
        <v>16</v>
      </c>
      <c r="F39" s="17" t="s">
        <v>270</v>
      </c>
      <c r="G39" s="48">
        <v>0</v>
      </c>
      <c r="H39" s="48">
        <v>0</v>
      </c>
      <c r="I39" s="48">
        <v>0</v>
      </c>
      <c r="J39" s="48">
        <v>0</v>
      </c>
      <c r="K39" s="48">
        <v>4</v>
      </c>
      <c r="L39" s="48">
        <v>3</v>
      </c>
      <c r="M39" s="48">
        <v>3</v>
      </c>
      <c r="N39" s="48">
        <v>2</v>
      </c>
      <c r="O39" s="48">
        <v>3</v>
      </c>
      <c r="P39" s="48">
        <v>5</v>
      </c>
      <c r="Q39" s="48">
        <v>4</v>
      </c>
      <c r="R39" s="48">
        <v>3</v>
      </c>
      <c r="S39" s="48">
        <v>2</v>
      </c>
      <c r="T39" s="48">
        <v>2</v>
      </c>
      <c r="U39" s="48">
        <v>2</v>
      </c>
      <c r="V39" s="48">
        <v>2</v>
      </c>
      <c r="W39" s="48">
        <v>4</v>
      </c>
      <c r="X39" s="41">
        <f t="shared" si="0"/>
        <v>39</v>
      </c>
      <c r="Y39" s="55">
        <f t="shared" si="1"/>
        <v>65</v>
      </c>
      <c r="Z39" s="57"/>
    </row>
    <row r="40" spans="1:26" ht="15.75" customHeight="1" x14ac:dyDescent="0.2">
      <c r="A40" s="9">
        <v>34</v>
      </c>
      <c r="B40" s="8" t="s">
        <v>271</v>
      </c>
      <c r="C40" s="9" t="s">
        <v>15</v>
      </c>
      <c r="D40" s="14">
        <v>38869</v>
      </c>
      <c r="E40" s="61" t="s">
        <v>16</v>
      </c>
      <c r="F40" s="8" t="s">
        <v>139</v>
      </c>
      <c r="G40" s="54">
        <v>7</v>
      </c>
      <c r="H40" s="54">
        <v>7</v>
      </c>
      <c r="I40" s="54">
        <v>7</v>
      </c>
      <c r="J40" s="54">
        <v>3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3</v>
      </c>
      <c r="S40" s="54">
        <v>2</v>
      </c>
      <c r="T40" s="54">
        <v>3</v>
      </c>
      <c r="U40" s="54">
        <v>2</v>
      </c>
      <c r="V40" s="54">
        <v>2</v>
      </c>
      <c r="W40" s="54">
        <v>0</v>
      </c>
      <c r="X40" s="41">
        <f t="shared" si="0"/>
        <v>36</v>
      </c>
      <c r="Y40" s="55">
        <f t="shared" si="1"/>
        <v>60</v>
      </c>
      <c r="Z40" s="57"/>
    </row>
    <row r="41" spans="1:26" ht="15" customHeight="1" x14ac:dyDescent="0.2">
      <c r="A41" s="5">
        <v>35</v>
      </c>
      <c r="B41" s="9" t="s">
        <v>272</v>
      </c>
      <c r="C41" s="8" t="s">
        <v>226</v>
      </c>
      <c r="D41" s="11">
        <v>39181</v>
      </c>
      <c r="E41" s="29" t="s">
        <v>20</v>
      </c>
      <c r="F41" s="9" t="s">
        <v>176</v>
      </c>
      <c r="G41" s="58">
        <v>0</v>
      </c>
      <c r="H41" s="58">
        <v>0</v>
      </c>
      <c r="I41" s="58">
        <v>0</v>
      </c>
      <c r="J41" s="58">
        <v>0</v>
      </c>
      <c r="K41" s="58">
        <v>4</v>
      </c>
      <c r="L41" s="58">
        <v>3</v>
      </c>
      <c r="M41" s="58">
        <v>4</v>
      </c>
      <c r="N41" s="58">
        <v>3</v>
      </c>
      <c r="O41" s="58">
        <v>4</v>
      </c>
      <c r="P41" s="58">
        <v>2</v>
      </c>
      <c r="Q41" s="58">
        <v>4</v>
      </c>
      <c r="R41" s="58">
        <v>3</v>
      </c>
      <c r="S41" s="58">
        <v>1</v>
      </c>
      <c r="T41" s="58">
        <v>1</v>
      </c>
      <c r="U41" s="58">
        <v>1</v>
      </c>
      <c r="V41" s="58">
        <v>2</v>
      </c>
      <c r="W41" s="58">
        <v>2</v>
      </c>
      <c r="X41" s="41">
        <f t="shared" si="0"/>
        <v>34</v>
      </c>
      <c r="Y41" s="55">
        <f t="shared" si="1"/>
        <v>56.666666666666664</v>
      </c>
      <c r="Z41" s="41"/>
    </row>
    <row r="42" spans="1:26" x14ac:dyDescent="0.2">
      <c r="A42" s="5">
        <v>36</v>
      </c>
      <c r="B42" s="9" t="s">
        <v>273</v>
      </c>
      <c r="C42" s="8" t="s">
        <v>226</v>
      </c>
      <c r="D42" s="11">
        <v>39118</v>
      </c>
      <c r="E42" s="29" t="s">
        <v>20</v>
      </c>
      <c r="F42" s="9" t="s">
        <v>176</v>
      </c>
      <c r="G42" s="58">
        <v>8</v>
      </c>
      <c r="H42" s="58">
        <v>3</v>
      </c>
      <c r="I42" s="58">
        <v>6</v>
      </c>
      <c r="J42" s="58">
        <v>3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3</v>
      </c>
      <c r="S42" s="58">
        <v>2</v>
      </c>
      <c r="T42" s="58">
        <v>2</v>
      </c>
      <c r="U42" s="58">
        <v>2</v>
      </c>
      <c r="V42" s="58">
        <v>2</v>
      </c>
      <c r="W42" s="58">
        <v>3</v>
      </c>
      <c r="X42" s="41">
        <f t="shared" si="0"/>
        <v>34</v>
      </c>
      <c r="Y42" s="55">
        <f t="shared" si="1"/>
        <v>56.666666666666664</v>
      </c>
      <c r="Z42" s="41"/>
    </row>
    <row r="43" spans="1:26" x14ac:dyDescent="0.2">
      <c r="A43" s="5">
        <v>37</v>
      </c>
      <c r="B43" s="8" t="s">
        <v>274</v>
      </c>
      <c r="C43" s="8" t="s">
        <v>226</v>
      </c>
      <c r="D43" s="14">
        <v>38768</v>
      </c>
      <c r="E43" s="29" t="s">
        <v>29</v>
      </c>
      <c r="F43" s="9" t="s">
        <v>212</v>
      </c>
      <c r="G43" s="58">
        <v>3</v>
      </c>
      <c r="H43" s="58">
        <v>10</v>
      </c>
      <c r="I43" s="58">
        <v>5</v>
      </c>
      <c r="J43" s="58">
        <v>3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2</v>
      </c>
      <c r="S43" s="58">
        <v>2</v>
      </c>
      <c r="T43" s="58">
        <v>2</v>
      </c>
      <c r="U43" s="58">
        <v>2</v>
      </c>
      <c r="V43" s="58">
        <v>2</v>
      </c>
      <c r="W43" s="58">
        <v>2</v>
      </c>
      <c r="X43" s="41">
        <f t="shared" si="0"/>
        <v>33</v>
      </c>
      <c r="Y43" s="55">
        <f t="shared" si="1"/>
        <v>55</v>
      </c>
      <c r="Z43" s="56"/>
    </row>
    <row r="44" spans="1:26" x14ac:dyDescent="0.2">
      <c r="A44" s="5">
        <v>38</v>
      </c>
      <c r="B44" s="9" t="s">
        <v>275</v>
      </c>
      <c r="C44" s="8" t="s">
        <v>226</v>
      </c>
      <c r="D44" s="11">
        <v>38980</v>
      </c>
      <c r="E44" s="9" t="s">
        <v>165</v>
      </c>
      <c r="F44" s="62" t="s">
        <v>205</v>
      </c>
      <c r="G44" s="63">
        <v>0</v>
      </c>
      <c r="H44" s="63">
        <v>0</v>
      </c>
      <c r="I44" s="63">
        <v>0</v>
      </c>
      <c r="J44" s="63">
        <v>0</v>
      </c>
      <c r="K44" s="63">
        <v>2</v>
      </c>
      <c r="L44" s="63">
        <v>1</v>
      </c>
      <c r="M44" s="63">
        <v>2</v>
      </c>
      <c r="N44" s="63">
        <v>2</v>
      </c>
      <c r="O44" s="63">
        <v>0</v>
      </c>
      <c r="P44" s="63">
        <v>3</v>
      </c>
      <c r="Q44" s="63">
        <v>4</v>
      </c>
      <c r="R44" s="63">
        <v>3</v>
      </c>
      <c r="S44" s="63">
        <v>2</v>
      </c>
      <c r="T44" s="63">
        <v>3</v>
      </c>
      <c r="U44" s="63">
        <v>3</v>
      </c>
      <c r="V44" s="63">
        <v>3</v>
      </c>
      <c r="W44" s="63">
        <v>4</v>
      </c>
      <c r="X44" s="64">
        <f t="shared" si="0"/>
        <v>32</v>
      </c>
      <c r="Y44" s="55">
        <f t="shared" si="1"/>
        <v>53.333333333333336</v>
      </c>
      <c r="Z44" s="64"/>
    </row>
    <row r="45" spans="1:26" x14ac:dyDescent="0.2">
      <c r="A45" s="9">
        <v>39</v>
      </c>
      <c r="B45" s="9" t="s">
        <v>276</v>
      </c>
      <c r="C45" s="8" t="s">
        <v>226</v>
      </c>
      <c r="D45" s="11">
        <v>38946</v>
      </c>
      <c r="E45" s="8" t="s">
        <v>20</v>
      </c>
      <c r="F45" s="9" t="s">
        <v>176</v>
      </c>
      <c r="G45" s="58">
        <v>0</v>
      </c>
      <c r="H45" s="58">
        <v>0</v>
      </c>
      <c r="I45" s="58">
        <v>0</v>
      </c>
      <c r="J45" s="58">
        <v>0</v>
      </c>
      <c r="K45" s="58">
        <v>2</v>
      </c>
      <c r="L45" s="58">
        <v>2</v>
      </c>
      <c r="M45" s="58">
        <v>2</v>
      </c>
      <c r="N45" s="58">
        <v>1</v>
      </c>
      <c r="O45" s="58">
        <v>3</v>
      </c>
      <c r="P45" s="58">
        <v>2</v>
      </c>
      <c r="Q45" s="58">
        <v>4</v>
      </c>
      <c r="R45" s="58">
        <v>3</v>
      </c>
      <c r="S45" s="58">
        <v>2</v>
      </c>
      <c r="T45" s="58">
        <v>2</v>
      </c>
      <c r="U45" s="58">
        <v>3</v>
      </c>
      <c r="V45" s="58">
        <v>2</v>
      </c>
      <c r="W45" s="58">
        <v>3</v>
      </c>
      <c r="X45" s="41">
        <f t="shared" si="0"/>
        <v>31</v>
      </c>
      <c r="Y45" s="55">
        <f t="shared" si="1"/>
        <v>51.666666666666664</v>
      </c>
      <c r="Z45" s="41"/>
    </row>
    <row r="46" spans="1:26" x14ac:dyDescent="0.2">
      <c r="A46" s="5">
        <v>40</v>
      </c>
      <c r="B46" s="4" t="s">
        <v>277</v>
      </c>
      <c r="C46" s="8" t="s">
        <v>226</v>
      </c>
      <c r="D46" s="10">
        <v>38965</v>
      </c>
      <c r="E46" s="8" t="s">
        <v>29</v>
      </c>
      <c r="F46" s="4" t="s">
        <v>100</v>
      </c>
      <c r="G46" s="65">
        <v>0</v>
      </c>
      <c r="H46" s="65">
        <v>5</v>
      </c>
      <c r="I46" s="65">
        <v>5</v>
      </c>
      <c r="J46" s="65">
        <v>5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2</v>
      </c>
      <c r="S46" s="65">
        <v>2</v>
      </c>
      <c r="T46" s="65">
        <v>3</v>
      </c>
      <c r="U46" s="65">
        <v>3</v>
      </c>
      <c r="V46" s="65">
        <v>2</v>
      </c>
      <c r="W46" s="65">
        <v>4</v>
      </c>
      <c r="X46" s="41">
        <f t="shared" si="0"/>
        <v>31</v>
      </c>
      <c r="Y46" s="55">
        <f t="shared" si="1"/>
        <v>51.666666666666664</v>
      </c>
      <c r="Z46" s="66"/>
    </row>
    <row r="47" spans="1:26" ht="15" customHeight="1" x14ac:dyDescent="0.2">
      <c r="A47" s="9">
        <v>41</v>
      </c>
      <c r="B47" s="9" t="s">
        <v>278</v>
      </c>
      <c r="C47" s="8" t="s">
        <v>226</v>
      </c>
      <c r="D47" s="11">
        <v>38478</v>
      </c>
      <c r="E47" s="8" t="s">
        <v>20</v>
      </c>
      <c r="F47" s="9" t="s">
        <v>264</v>
      </c>
      <c r="G47" s="58">
        <v>0</v>
      </c>
      <c r="H47" s="58">
        <v>0</v>
      </c>
      <c r="I47" s="58">
        <v>0</v>
      </c>
      <c r="J47" s="58">
        <v>0</v>
      </c>
      <c r="K47" s="58">
        <v>4</v>
      </c>
      <c r="L47" s="58">
        <v>4</v>
      </c>
      <c r="M47" s="58">
        <v>4</v>
      </c>
      <c r="N47" s="58">
        <v>1</v>
      </c>
      <c r="O47" s="58">
        <v>2</v>
      </c>
      <c r="P47" s="58">
        <v>1</v>
      </c>
      <c r="Q47" s="58">
        <v>2</v>
      </c>
      <c r="R47" s="58">
        <v>3</v>
      </c>
      <c r="S47" s="58">
        <v>1</v>
      </c>
      <c r="T47" s="58">
        <v>2</v>
      </c>
      <c r="U47" s="58">
        <v>1</v>
      </c>
      <c r="V47" s="58">
        <v>2</v>
      </c>
      <c r="W47" s="58">
        <v>3</v>
      </c>
      <c r="X47" s="41">
        <f t="shared" si="0"/>
        <v>30</v>
      </c>
      <c r="Y47" s="55">
        <f t="shared" si="1"/>
        <v>50</v>
      </c>
      <c r="Z47" s="56"/>
    </row>
    <row r="48" spans="1:26" ht="17.25" customHeight="1" x14ac:dyDescent="0.2">
      <c r="A48" s="9">
        <v>42</v>
      </c>
      <c r="B48" s="8" t="s">
        <v>279</v>
      </c>
      <c r="C48" s="8" t="s">
        <v>226</v>
      </c>
      <c r="D48" s="14">
        <v>38985</v>
      </c>
      <c r="E48" s="9" t="s">
        <v>165</v>
      </c>
      <c r="F48" s="9" t="s">
        <v>267</v>
      </c>
      <c r="G48" s="56">
        <v>0</v>
      </c>
      <c r="H48" s="56">
        <v>0</v>
      </c>
      <c r="I48" s="56">
        <v>0</v>
      </c>
      <c r="J48" s="56">
        <v>0</v>
      </c>
      <c r="K48" s="56">
        <v>4</v>
      </c>
      <c r="L48" s="56">
        <v>5</v>
      </c>
      <c r="M48" s="56">
        <v>4</v>
      </c>
      <c r="N48" s="56">
        <v>4</v>
      </c>
      <c r="O48" s="56">
        <v>0</v>
      </c>
      <c r="P48" s="56">
        <v>0</v>
      </c>
      <c r="Q48" s="56">
        <v>0</v>
      </c>
      <c r="R48" s="56">
        <v>3</v>
      </c>
      <c r="S48" s="56">
        <v>1</v>
      </c>
      <c r="T48" s="56">
        <v>1</v>
      </c>
      <c r="U48" s="56">
        <v>1</v>
      </c>
      <c r="V48" s="56">
        <v>3</v>
      </c>
      <c r="W48" s="56">
        <v>4</v>
      </c>
      <c r="X48" s="41">
        <f t="shared" si="0"/>
        <v>30</v>
      </c>
      <c r="Y48" s="55">
        <f t="shared" si="1"/>
        <v>50</v>
      </c>
      <c r="Z48" s="41"/>
    </row>
    <row r="49" spans="1:26" x14ac:dyDescent="0.2">
      <c r="A49" s="5">
        <v>43</v>
      </c>
      <c r="B49" s="8" t="s">
        <v>280</v>
      </c>
      <c r="C49" s="8" t="s">
        <v>226</v>
      </c>
      <c r="D49" s="11">
        <v>38972</v>
      </c>
      <c r="E49" s="8" t="s">
        <v>24</v>
      </c>
      <c r="F49" s="8" t="s">
        <v>281</v>
      </c>
      <c r="G49" s="54">
        <v>0</v>
      </c>
      <c r="H49" s="54">
        <v>10</v>
      </c>
      <c r="I49" s="54">
        <v>5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2</v>
      </c>
      <c r="S49" s="54">
        <v>2</v>
      </c>
      <c r="T49" s="54">
        <v>2</v>
      </c>
      <c r="U49" s="54">
        <v>2</v>
      </c>
      <c r="V49" s="54">
        <v>2</v>
      </c>
      <c r="W49" s="54">
        <v>3</v>
      </c>
      <c r="X49" s="41">
        <f t="shared" si="0"/>
        <v>30</v>
      </c>
      <c r="Y49" s="55">
        <f t="shared" si="1"/>
        <v>50</v>
      </c>
      <c r="Z49" s="41"/>
    </row>
    <row r="50" spans="1:26" ht="15.75" customHeight="1" x14ac:dyDescent="0.2">
      <c r="A50" s="9">
        <v>44</v>
      </c>
      <c r="B50" s="8" t="s">
        <v>282</v>
      </c>
      <c r="C50" s="8" t="s">
        <v>226</v>
      </c>
      <c r="D50" s="14">
        <v>39116</v>
      </c>
      <c r="E50" s="9" t="s">
        <v>165</v>
      </c>
      <c r="F50" s="9" t="s">
        <v>205</v>
      </c>
      <c r="G50" s="56">
        <v>0</v>
      </c>
      <c r="H50" s="56">
        <v>0</v>
      </c>
      <c r="I50" s="56">
        <v>0</v>
      </c>
      <c r="J50" s="56">
        <v>0</v>
      </c>
      <c r="K50" s="56">
        <v>3</v>
      </c>
      <c r="L50" s="56">
        <v>2</v>
      </c>
      <c r="M50" s="56">
        <v>1</v>
      </c>
      <c r="N50" s="56">
        <v>2</v>
      </c>
      <c r="O50" s="56">
        <v>0</v>
      </c>
      <c r="P50" s="56">
        <v>4</v>
      </c>
      <c r="Q50" s="56">
        <v>5</v>
      </c>
      <c r="R50" s="56">
        <v>3</v>
      </c>
      <c r="S50" s="56">
        <v>1</v>
      </c>
      <c r="T50" s="56">
        <v>1</v>
      </c>
      <c r="U50" s="56">
        <v>1</v>
      </c>
      <c r="V50" s="56">
        <v>1</v>
      </c>
      <c r="W50" s="56">
        <v>5</v>
      </c>
      <c r="X50" s="41">
        <f t="shared" si="0"/>
        <v>29</v>
      </c>
      <c r="Y50" s="55">
        <f t="shared" si="1"/>
        <v>48.333333333333336</v>
      </c>
      <c r="Z50" s="41"/>
    </row>
    <row r="51" spans="1:26" s="24" customFormat="1" x14ac:dyDescent="0.2">
      <c r="A51" s="5">
        <v>45</v>
      </c>
      <c r="B51" s="4" t="s">
        <v>283</v>
      </c>
      <c r="C51" s="8" t="s">
        <v>226</v>
      </c>
      <c r="D51" s="19">
        <v>38949</v>
      </c>
      <c r="E51" s="4" t="s">
        <v>88</v>
      </c>
      <c r="F51" s="4" t="s">
        <v>284</v>
      </c>
      <c r="G51" s="56">
        <v>0</v>
      </c>
      <c r="H51" s="56">
        <v>0</v>
      </c>
      <c r="I51" s="56">
        <v>0</v>
      </c>
      <c r="J51" s="56">
        <v>0</v>
      </c>
      <c r="K51" s="65">
        <v>2</v>
      </c>
      <c r="L51" s="65">
        <v>1</v>
      </c>
      <c r="M51" s="65">
        <v>2</v>
      </c>
      <c r="N51" s="65">
        <v>2</v>
      </c>
      <c r="O51" s="65">
        <v>1</v>
      </c>
      <c r="P51" s="65">
        <v>0</v>
      </c>
      <c r="Q51" s="65">
        <v>4</v>
      </c>
      <c r="R51" s="65">
        <v>3</v>
      </c>
      <c r="S51" s="65">
        <v>2</v>
      </c>
      <c r="T51" s="65">
        <v>3</v>
      </c>
      <c r="U51" s="65">
        <v>2</v>
      </c>
      <c r="V51" s="65">
        <v>2</v>
      </c>
      <c r="W51" s="65">
        <v>3</v>
      </c>
      <c r="X51" s="41">
        <f t="shared" si="0"/>
        <v>27</v>
      </c>
      <c r="Y51" s="55">
        <f t="shared" si="1"/>
        <v>45</v>
      </c>
      <c r="Z51" s="66"/>
    </row>
    <row r="52" spans="1:26" s="24" customFormat="1" ht="17.25" customHeight="1" x14ac:dyDescent="0.2">
      <c r="A52" s="5">
        <v>46</v>
      </c>
      <c r="B52" s="8" t="s">
        <v>285</v>
      </c>
      <c r="C52" s="8" t="s">
        <v>226</v>
      </c>
      <c r="D52" s="14">
        <v>38856</v>
      </c>
      <c r="E52" s="9" t="s">
        <v>165</v>
      </c>
      <c r="F52" s="9" t="s">
        <v>205</v>
      </c>
      <c r="G52" s="56">
        <v>0</v>
      </c>
      <c r="H52" s="56">
        <v>0</v>
      </c>
      <c r="I52" s="56">
        <v>0</v>
      </c>
      <c r="J52" s="56">
        <v>0</v>
      </c>
      <c r="K52" s="56">
        <v>2</v>
      </c>
      <c r="L52" s="56">
        <v>2</v>
      </c>
      <c r="M52" s="56">
        <v>2</v>
      </c>
      <c r="N52" s="56">
        <v>3</v>
      </c>
      <c r="O52" s="56">
        <v>0</v>
      </c>
      <c r="P52" s="56">
        <v>0</v>
      </c>
      <c r="Q52" s="56">
        <v>5</v>
      </c>
      <c r="R52" s="56">
        <v>3</v>
      </c>
      <c r="S52" s="56">
        <v>1</v>
      </c>
      <c r="T52" s="56">
        <v>1</v>
      </c>
      <c r="U52" s="56">
        <v>1</v>
      </c>
      <c r="V52" s="56">
        <v>3</v>
      </c>
      <c r="W52" s="56">
        <v>4</v>
      </c>
      <c r="X52" s="41">
        <f t="shared" si="0"/>
        <v>27</v>
      </c>
      <c r="Y52" s="55">
        <f t="shared" si="1"/>
        <v>45</v>
      </c>
      <c r="Z52" s="41"/>
    </row>
    <row r="53" spans="1:26" s="24" customFormat="1" ht="15.75" customHeight="1" x14ac:dyDescent="0.2">
      <c r="A53" s="5">
        <v>47</v>
      </c>
      <c r="B53" s="8" t="s">
        <v>286</v>
      </c>
      <c r="C53" s="8" t="s">
        <v>226</v>
      </c>
      <c r="D53" s="14">
        <v>38856</v>
      </c>
      <c r="E53" s="9" t="s">
        <v>165</v>
      </c>
      <c r="F53" s="9" t="s">
        <v>205</v>
      </c>
      <c r="G53" s="56">
        <v>0</v>
      </c>
      <c r="H53" s="56">
        <v>0</v>
      </c>
      <c r="I53" s="56">
        <v>0</v>
      </c>
      <c r="J53" s="56">
        <v>0</v>
      </c>
      <c r="K53" s="56">
        <v>2</v>
      </c>
      <c r="L53" s="56">
        <v>2</v>
      </c>
      <c r="M53" s="56">
        <v>2</v>
      </c>
      <c r="N53" s="56">
        <v>2</v>
      </c>
      <c r="O53" s="56">
        <v>0</v>
      </c>
      <c r="P53" s="56">
        <v>2</v>
      </c>
      <c r="Q53" s="56">
        <v>5</v>
      </c>
      <c r="R53" s="56">
        <v>2</v>
      </c>
      <c r="S53" s="56">
        <v>1</v>
      </c>
      <c r="T53" s="56">
        <v>1</v>
      </c>
      <c r="U53" s="56">
        <v>2</v>
      </c>
      <c r="V53" s="56">
        <v>2</v>
      </c>
      <c r="W53" s="56">
        <v>4</v>
      </c>
      <c r="X53" s="41">
        <f t="shared" si="0"/>
        <v>27</v>
      </c>
      <c r="Y53" s="55">
        <f t="shared" si="1"/>
        <v>45</v>
      </c>
      <c r="Z53" s="41"/>
    </row>
    <row r="54" spans="1:26" ht="18.75" customHeight="1" x14ac:dyDescent="0.2">
      <c r="A54" s="5">
        <v>48</v>
      </c>
      <c r="B54" s="9" t="s">
        <v>287</v>
      </c>
      <c r="C54" s="8" t="s">
        <v>226</v>
      </c>
      <c r="D54" s="11">
        <v>38820</v>
      </c>
      <c r="E54" s="8" t="s">
        <v>20</v>
      </c>
      <c r="F54" s="9" t="s">
        <v>264</v>
      </c>
      <c r="G54" s="56">
        <v>0</v>
      </c>
      <c r="H54" s="56">
        <v>0</v>
      </c>
      <c r="I54" s="56">
        <v>0</v>
      </c>
      <c r="J54" s="56">
        <v>0</v>
      </c>
      <c r="K54" s="58">
        <v>5</v>
      </c>
      <c r="L54" s="58">
        <v>3</v>
      </c>
      <c r="M54" s="58">
        <v>5</v>
      </c>
      <c r="N54" s="58">
        <v>2</v>
      </c>
      <c r="O54" s="58">
        <v>3</v>
      </c>
      <c r="P54" s="58">
        <v>1</v>
      </c>
      <c r="Q54" s="58">
        <v>0</v>
      </c>
      <c r="R54" s="58">
        <v>1</v>
      </c>
      <c r="S54" s="58">
        <v>1</v>
      </c>
      <c r="T54" s="58">
        <v>1</v>
      </c>
      <c r="U54" s="58">
        <v>2</v>
      </c>
      <c r="V54" s="58">
        <v>1</v>
      </c>
      <c r="W54" s="58">
        <v>0</v>
      </c>
      <c r="X54" s="41">
        <f t="shared" si="0"/>
        <v>25</v>
      </c>
      <c r="Y54" s="55">
        <f t="shared" si="1"/>
        <v>41.666666666666664</v>
      </c>
      <c r="Z54" s="56"/>
    </row>
    <row r="55" spans="1:26" ht="18" customHeight="1" x14ac:dyDescent="0.2">
      <c r="A55" s="9">
        <v>49</v>
      </c>
      <c r="B55" s="8" t="s">
        <v>288</v>
      </c>
      <c r="C55" s="8" t="s">
        <v>226</v>
      </c>
      <c r="D55" s="11">
        <v>38967</v>
      </c>
      <c r="E55" s="8" t="s">
        <v>24</v>
      </c>
      <c r="F55" s="8" t="s">
        <v>227</v>
      </c>
      <c r="G55" s="56">
        <v>0</v>
      </c>
      <c r="H55" s="56">
        <v>0</v>
      </c>
      <c r="I55" s="56">
        <v>0</v>
      </c>
      <c r="J55" s="56">
        <v>0</v>
      </c>
      <c r="K55" s="54">
        <v>1</v>
      </c>
      <c r="L55" s="54">
        <v>1</v>
      </c>
      <c r="M55" s="54">
        <v>1</v>
      </c>
      <c r="N55" s="54">
        <v>1</v>
      </c>
      <c r="O55" s="54">
        <v>1</v>
      </c>
      <c r="P55" s="54">
        <v>1</v>
      </c>
      <c r="Q55" s="54">
        <v>5</v>
      </c>
      <c r="R55" s="54">
        <v>2</v>
      </c>
      <c r="S55" s="54">
        <v>2</v>
      </c>
      <c r="T55" s="54">
        <v>2</v>
      </c>
      <c r="U55" s="54">
        <v>2</v>
      </c>
      <c r="V55" s="54">
        <v>3</v>
      </c>
      <c r="W55" s="54">
        <v>3</v>
      </c>
      <c r="X55" s="41">
        <f t="shared" si="0"/>
        <v>25</v>
      </c>
      <c r="Y55" s="55">
        <f t="shared" si="1"/>
        <v>41.666666666666664</v>
      </c>
      <c r="Z55" s="41"/>
    </row>
    <row r="56" spans="1:26" ht="17.25" customHeight="1" x14ac:dyDescent="0.2">
      <c r="A56" s="5">
        <v>50</v>
      </c>
      <c r="B56" s="8" t="s">
        <v>289</v>
      </c>
      <c r="C56" s="8" t="s">
        <v>226</v>
      </c>
      <c r="D56" s="11">
        <v>38947</v>
      </c>
      <c r="E56" s="4" t="s">
        <v>149</v>
      </c>
      <c r="F56" s="9" t="s">
        <v>150</v>
      </c>
      <c r="G56" s="58">
        <v>0</v>
      </c>
      <c r="H56" s="58">
        <v>5</v>
      </c>
      <c r="I56" s="58">
        <v>2</v>
      </c>
      <c r="J56" s="58">
        <v>3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2</v>
      </c>
      <c r="S56" s="58">
        <v>1</v>
      </c>
      <c r="T56" s="58">
        <v>1</v>
      </c>
      <c r="U56" s="58">
        <v>2</v>
      </c>
      <c r="V56" s="58">
        <v>2</v>
      </c>
      <c r="W56" s="58">
        <v>3</v>
      </c>
      <c r="X56" s="41">
        <f t="shared" si="0"/>
        <v>21</v>
      </c>
      <c r="Y56" s="55">
        <f t="shared" si="1"/>
        <v>35</v>
      </c>
      <c r="Z56" s="49"/>
    </row>
    <row r="57" spans="1:26" ht="18.75" customHeight="1" x14ac:dyDescent="0.2">
      <c r="A57" s="5">
        <v>51</v>
      </c>
      <c r="B57" s="12" t="s">
        <v>290</v>
      </c>
      <c r="C57" s="8" t="s">
        <v>226</v>
      </c>
      <c r="D57" s="17">
        <v>38916</v>
      </c>
      <c r="E57" s="13" t="s">
        <v>16</v>
      </c>
      <c r="F57" s="12" t="s">
        <v>270</v>
      </c>
      <c r="G57" s="48">
        <v>4</v>
      </c>
      <c r="H57" s="48">
        <v>4</v>
      </c>
      <c r="I57" s="48">
        <v>3</v>
      </c>
      <c r="J57" s="48">
        <v>2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1</v>
      </c>
      <c r="S57" s="48">
        <v>1</v>
      </c>
      <c r="T57" s="48">
        <v>2</v>
      </c>
      <c r="U57" s="48">
        <v>1</v>
      </c>
      <c r="V57" s="48">
        <v>1</v>
      </c>
      <c r="W57" s="48">
        <v>2</v>
      </c>
      <c r="X57" s="41">
        <f t="shared" si="0"/>
        <v>21</v>
      </c>
      <c r="Y57" s="55">
        <f t="shared" si="1"/>
        <v>35</v>
      </c>
      <c r="Z57" s="57"/>
    </row>
    <row r="58" spans="1:26" ht="18" customHeight="1" x14ac:dyDescent="0.2">
      <c r="A58" s="5">
        <v>52</v>
      </c>
      <c r="B58" s="4" t="s">
        <v>291</v>
      </c>
      <c r="C58" s="5" t="s">
        <v>292</v>
      </c>
      <c r="D58" s="19">
        <v>38890</v>
      </c>
      <c r="E58" s="4" t="s">
        <v>88</v>
      </c>
      <c r="F58" s="5" t="s">
        <v>293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3</v>
      </c>
      <c r="S58" s="67">
        <v>3</v>
      </c>
      <c r="T58" s="67">
        <v>2</v>
      </c>
      <c r="U58" s="67">
        <v>2</v>
      </c>
      <c r="V58" s="67">
        <v>2</v>
      </c>
      <c r="W58" s="67">
        <v>2</v>
      </c>
      <c r="X58" s="41">
        <f t="shared" si="0"/>
        <v>14</v>
      </c>
      <c r="Y58" s="55">
        <f t="shared" si="1"/>
        <v>23.333333333333332</v>
      </c>
      <c r="Z58" s="66"/>
    </row>
    <row r="59" spans="1:26" s="24" customFormat="1" ht="18" customHeight="1" x14ac:dyDescent="0.2">
      <c r="A59" s="5">
        <v>53</v>
      </c>
      <c r="B59" s="8" t="s">
        <v>294</v>
      </c>
      <c r="C59" s="8" t="s">
        <v>226</v>
      </c>
      <c r="D59" s="11">
        <v>39022</v>
      </c>
      <c r="E59" s="8" t="s">
        <v>152</v>
      </c>
      <c r="F59" s="8" t="s">
        <v>219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3</v>
      </c>
      <c r="S59" s="54">
        <v>1</v>
      </c>
      <c r="T59" s="54">
        <v>1</v>
      </c>
      <c r="U59" s="54">
        <v>1</v>
      </c>
      <c r="V59" s="54">
        <v>3</v>
      </c>
      <c r="W59" s="54">
        <v>3</v>
      </c>
      <c r="X59" s="41">
        <f t="shared" si="0"/>
        <v>12</v>
      </c>
      <c r="Y59" s="55">
        <f t="shared" si="1"/>
        <v>20</v>
      </c>
      <c r="Z59" s="41"/>
    </row>
    <row r="60" spans="1:26" ht="16.5" customHeight="1" x14ac:dyDescent="0.2">
      <c r="K60" s="24"/>
      <c r="R60" s="24"/>
    </row>
    <row r="61" spans="1:26" ht="16.5" customHeight="1" x14ac:dyDescent="0.2">
      <c r="B61" t="s">
        <v>112</v>
      </c>
      <c r="D61" t="s">
        <v>113</v>
      </c>
      <c r="K61" s="24"/>
      <c r="R61" s="24"/>
    </row>
    <row r="62" spans="1:26" ht="14.25" customHeight="1" x14ac:dyDescent="0.2">
      <c r="K62" s="24"/>
      <c r="R62" s="24"/>
    </row>
    <row r="63" spans="1:26" ht="15.75" customHeight="1" x14ac:dyDescent="0.2">
      <c r="B63" t="s">
        <v>114</v>
      </c>
      <c r="D63" t="s">
        <v>115</v>
      </c>
      <c r="K63" s="24"/>
      <c r="R63" s="24"/>
    </row>
    <row r="64" spans="1:26" x14ac:dyDescent="0.2">
      <c r="D64" t="s">
        <v>116</v>
      </c>
      <c r="K64" s="24"/>
      <c r="R64" s="24"/>
    </row>
    <row r="65" spans="4:18" x14ac:dyDescent="0.2">
      <c r="D65" t="s">
        <v>117</v>
      </c>
      <c r="K65" s="24"/>
      <c r="R65" s="24"/>
    </row>
    <row r="66" spans="4:18" x14ac:dyDescent="0.2">
      <c r="D66" t="s">
        <v>118</v>
      </c>
      <c r="K66" s="24"/>
      <c r="R66" s="24"/>
    </row>
    <row r="67" spans="4:18" x14ac:dyDescent="0.2">
      <c r="D67" t="s">
        <v>119</v>
      </c>
      <c r="K67" s="24"/>
      <c r="R67" s="24"/>
    </row>
    <row r="68" spans="4:18" x14ac:dyDescent="0.2">
      <c r="D68" t="s">
        <v>120</v>
      </c>
      <c r="K68" s="24"/>
      <c r="R68" s="24"/>
    </row>
    <row r="69" spans="4:18" x14ac:dyDescent="0.2">
      <c r="D69" t="s">
        <v>121</v>
      </c>
      <c r="K69" s="24"/>
      <c r="R69" s="24"/>
    </row>
    <row r="70" spans="4:18" x14ac:dyDescent="0.2">
      <c r="D70" t="s">
        <v>122</v>
      </c>
      <c r="K70" s="24"/>
      <c r="R70" s="24"/>
    </row>
    <row r="71" spans="4:18" x14ac:dyDescent="0.2">
      <c r="D71" t="s">
        <v>123</v>
      </c>
      <c r="K71" s="24"/>
      <c r="R71" s="24"/>
    </row>
    <row r="72" spans="4:18" x14ac:dyDescent="0.2">
      <c r="D72" t="s">
        <v>124</v>
      </c>
      <c r="K72" s="24"/>
      <c r="R72" s="24"/>
    </row>
    <row r="73" spans="4:18" x14ac:dyDescent="0.2">
      <c r="D73" t="s">
        <v>125</v>
      </c>
      <c r="K73" s="24"/>
      <c r="R73" s="24"/>
    </row>
    <row r="74" spans="4:18" x14ac:dyDescent="0.2">
      <c r="D74" t="s">
        <v>126</v>
      </c>
      <c r="K74" s="24"/>
      <c r="R74" s="24"/>
    </row>
    <row r="75" spans="4:18" x14ac:dyDescent="0.2">
      <c r="D75" t="s">
        <v>127</v>
      </c>
      <c r="K75" s="24"/>
      <c r="R75" s="24"/>
    </row>
    <row r="76" spans="4:18" x14ac:dyDescent="0.2">
      <c r="D76" t="s">
        <v>128</v>
      </c>
      <c r="K76" s="24"/>
      <c r="R76" s="24"/>
    </row>
    <row r="77" spans="4:18" x14ac:dyDescent="0.2">
      <c r="D77" t="s">
        <v>129</v>
      </c>
      <c r="K77" s="24"/>
      <c r="R77" s="24"/>
    </row>
    <row r="78" spans="4:18" x14ac:dyDescent="0.2">
      <c r="K78" s="24"/>
      <c r="R78" s="24"/>
    </row>
  </sheetData>
  <autoFilter ref="A6:F6">
    <sortState ref="A7:F64">
      <sortCondition ref="B6"/>
    </sortState>
  </autoFilter>
  <mergeCells count="7">
    <mergeCell ref="K5:Q5"/>
    <mergeCell ref="R5:W5"/>
    <mergeCell ref="A1:Z1"/>
    <mergeCell ref="B2:Z2"/>
    <mergeCell ref="A3:Z3"/>
    <mergeCell ref="A4:Z4"/>
    <mergeCell ref="G5:J5"/>
  </mergeCells>
  <phoneticPr fontId="1" type="noConversion"/>
  <pageMargins left="0.25" right="0.25" top="0.75" bottom="0.75" header="0.3" footer="0.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="115" zoomScaleNormal="115" workbookViewId="0">
      <selection activeCell="B24" sqref="B24"/>
    </sheetView>
  </sheetViews>
  <sheetFormatPr defaultRowHeight="12.75" x14ac:dyDescent="0.2"/>
  <cols>
    <col min="1" max="1" width="4.5703125" customWidth="1"/>
    <col min="2" max="2" width="37.5703125" customWidth="1"/>
    <col min="3" max="3" width="12.85546875" customWidth="1"/>
    <col min="4" max="4" width="11.28515625" customWidth="1"/>
    <col min="5" max="5" width="70.42578125" customWidth="1"/>
    <col min="6" max="6" width="37.5703125" customWidth="1"/>
    <col min="7" max="8" width="5.5703125" customWidth="1"/>
    <col min="9" max="9" width="5.28515625" customWidth="1"/>
    <col min="10" max="10" width="5" customWidth="1"/>
    <col min="11" max="11" width="4.5703125" customWidth="1"/>
    <col min="12" max="12" width="4.7109375" customWidth="1"/>
    <col min="13" max="13" width="4" customWidth="1"/>
    <col min="14" max="15" width="5" customWidth="1"/>
    <col min="18" max="18" width="12.140625" customWidth="1"/>
  </cols>
  <sheetData>
    <row r="1" spans="1:18" x14ac:dyDescent="0.2">
      <c r="A1" s="98" t="s">
        <v>0</v>
      </c>
      <c r="B1" s="44" t="s">
        <v>295</v>
      </c>
      <c r="C1" s="44"/>
      <c r="D1" s="44"/>
      <c r="E1" s="44"/>
      <c r="F1" s="44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x14ac:dyDescent="0.2">
      <c r="A2" s="44" t="s">
        <v>296</v>
      </c>
      <c r="B2" s="44"/>
      <c r="C2" s="44"/>
      <c r="D2" s="44"/>
      <c r="E2" s="44"/>
      <c r="F2" s="4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">
      <c r="A3" s="44" t="s">
        <v>297</v>
      </c>
      <c r="B3" s="44"/>
      <c r="C3" s="44"/>
      <c r="D3" s="44"/>
      <c r="E3" s="44"/>
      <c r="F3" s="44"/>
      <c r="G3" s="32" t="s">
        <v>298</v>
      </c>
      <c r="H3" s="32"/>
      <c r="I3" s="32"/>
      <c r="J3" s="32"/>
      <c r="K3" s="32"/>
      <c r="L3" s="32">
        <v>3</v>
      </c>
      <c r="M3" s="32"/>
      <c r="N3" s="32"/>
      <c r="O3" s="32"/>
      <c r="P3" s="32"/>
      <c r="Q3" s="32"/>
      <c r="R3" s="32"/>
    </row>
    <row r="4" spans="1:18" x14ac:dyDescent="0.2">
      <c r="A4" s="44"/>
      <c r="B4" s="44"/>
      <c r="C4" s="44"/>
      <c r="D4" s="44"/>
      <c r="E4" s="44"/>
      <c r="F4" s="44"/>
      <c r="G4" s="32">
        <v>1</v>
      </c>
      <c r="H4" s="32">
        <v>2</v>
      </c>
      <c r="I4" s="32">
        <v>3</v>
      </c>
      <c r="J4" s="32">
        <v>4</v>
      </c>
      <c r="K4" s="32">
        <v>5</v>
      </c>
      <c r="L4" s="32">
        <v>1</v>
      </c>
      <c r="M4" s="32">
        <v>2</v>
      </c>
      <c r="N4" s="32">
        <v>3</v>
      </c>
      <c r="O4" s="32">
        <v>4</v>
      </c>
      <c r="P4" s="32"/>
      <c r="Q4" s="32"/>
      <c r="R4" s="32" t="s">
        <v>13</v>
      </c>
    </row>
    <row r="5" spans="1:18" x14ac:dyDescent="0.2">
      <c r="A5" s="104">
        <v>1</v>
      </c>
      <c r="B5" s="104" t="s">
        <v>439</v>
      </c>
      <c r="C5" s="104" t="s">
        <v>15</v>
      </c>
      <c r="D5" s="105">
        <v>38689</v>
      </c>
      <c r="E5" s="104" t="s">
        <v>37</v>
      </c>
      <c r="F5" s="104" t="s">
        <v>440</v>
      </c>
      <c r="G5" s="104">
        <v>30</v>
      </c>
      <c r="H5" s="104">
        <v>15</v>
      </c>
      <c r="I5" s="104">
        <v>7</v>
      </c>
      <c r="J5" s="104">
        <v>10</v>
      </c>
      <c r="K5" s="104">
        <v>4</v>
      </c>
      <c r="L5" s="104">
        <v>9</v>
      </c>
      <c r="M5" s="104">
        <v>9</v>
      </c>
      <c r="N5" s="104">
        <v>5</v>
      </c>
      <c r="O5" s="104">
        <v>5</v>
      </c>
      <c r="P5" s="104">
        <v>94</v>
      </c>
      <c r="Q5" s="104">
        <v>94</v>
      </c>
      <c r="R5" s="106" t="s">
        <v>18</v>
      </c>
    </row>
    <row r="6" spans="1:18" x14ac:dyDescent="0.2">
      <c r="A6" s="36">
        <v>2</v>
      </c>
      <c r="B6" s="36" t="s">
        <v>299</v>
      </c>
      <c r="C6" s="36" t="s">
        <v>15</v>
      </c>
      <c r="D6" s="40">
        <v>38530</v>
      </c>
      <c r="E6" s="36" t="s">
        <v>55</v>
      </c>
      <c r="F6" s="36" t="s">
        <v>300</v>
      </c>
      <c r="G6" s="36">
        <v>30</v>
      </c>
      <c r="H6" s="36">
        <v>15</v>
      </c>
      <c r="I6" s="36">
        <v>10</v>
      </c>
      <c r="J6" s="36">
        <v>8</v>
      </c>
      <c r="K6" s="36">
        <v>5</v>
      </c>
      <c r="L6" s="36">
        <v>8</v>
      </c>
      <c r="M6" s="36">
        <v>8</v>
      </c>
      <c r="N6" s="36">
        <v>5</v>
      </c>
      <c r="O6" s="36">
        <v>5</v>
      </c>
      <c r="P6" s="36">
        <f t="shared" ref="P6:P37" si="0">SUM(G6:O6)</f>
        <v>94</v>
      </c>
      <c r="Q6" s="36">
        <f t="shared" ref="Q6:Q37" si="1">P6/100*100</f>
        <v>94</v>
      </c>
      <c r="R6" s="89" t="s">
        <v>18</v>
      </c>
    </row>
    <row r="7" spans="1:18" x14ac:dyDescent="0.2">
      <c r="A7" s="104">
        <v>3</v>
      </c>
      <c r="B7" s="36" t="s">
        <v>301</v>
      </c>
      <c r="C7" s="36" t="s">
        <v>15</v>
      </c>
      <c r="D7" s="40">
        <v>38738</v>
      </c>
      <c r="E7" s="36" t="s">
        <v>24</v>
      </c>
      <c r="F7" s="36" t="s">
        <v>302</v>
      </c>
      <c r="G7" s="36">
        <v>25</v>
      </c>
      <c r="H7" s="36">
        <v>15</v>
      </c>
      <c r="I7" s="36">
        <v>10</v>
      </c>
      <c r="J7" s="36">
        <v>10</v>
      </c>
      <c r="K7" s="36">
        <v>4</v>
      </c>
      <c r="L7" s="36">
        <v>9</v>
      </c>
      <c r="M7" s="36">
        <v>10</v>
      </c>
      <c r="N7" s="36">
        <v>5</v>
      </c>
      <c r="O7" s="36">
        <v>5</v>
      </c>
      <c r="P7" s="36">
        <f t="shared" si="0"/>
        <v>93</v>
      </c>
      <c r="Q7" s="36">
        <f t="shared" si="1"/>
        <v>93</v>
      </c>
      <c r="R7" s="89" t="s">
        <v>22</v>
      </c>
    </row>
    <row r="8" spans="1:18" x14ac:dyDescent="0.2">
      <c r="A8" s="104">
        <v>4</v>
      </c>
      <c r="B8" s="36" t="s">
        <v>303</v>
      </c>
      <c r="C8" s="36" t="s">
        <v>15</v>
      </c>
      <c r="D8" s="70">
        <v>38526</v>
      </c>
      <c r="E8" s="36" t="s">
        <v>304</v>
      </c>
      <c r="F8" s="36" t="s">
        <v>305</v>
      </c>
      <c r="G8" s="36">
        <v>28</v>
      </c>
      <c r="H8" s="36">
        <v>15</v>
      </c>
      <c r="I8" s="36">
        <v>10</v>
      </c>
      <c r="J8" s="36">
        <v>10</v>
      </c>
      <c r="K8" s="36">
        <v>3</v>
      </c>
      <c r="L8" s="36">
        <v>7</v>
      </c>
      <c r="M8" s="36">
        <v>7</v>
      </c>
      <c r="N8" s="36">
        <v>4</v>
      </c>
      <c r="O8" s="36">
        <v>4</v>
      </c>
      <c r="P8" s="36">
        <f t="shared" si="0"/>
        <v>88</v>
      </c>
      <c r="Q8" s="36">
        <f t="shared" si="1"/>
        <v>88</v>
      </c>
      <c r="R8" s="89" t="s">
        <v>22</v>
      </c>
    </row>
    <row r="9" spans="1:18" s="68" customFormat="1" x14ac:dyDescent="0.2">
      <c r="A9" s="104">
        <v>5</v>
      </c>
      <c r="B9" s="36" t="s">
        <v>306</v>
      </c>
      <c r="C9" s="36" t="s">
        <v>15</v>
      </c>
      <c r="D9" s="40">
        <v>38734</v>
      </c>
      <c r="E9" s="36" t="s">
        <v>307</v>
      </c>
      <c r="F9" s="36" t="s">
        <v>308</v>
      </c>
      <c r="G9" s="36">
        <v>25</v>
      </c>
      <c r="H9" s="36">
        <v>14</v>
      </c>
      <c r="I9" s="36">
        <v>9</v>
      </c>
      <c r="J9" s="36">
        <v>10</v>
      </c>
      <c r="K9" s="36">
        <v>4</v>
      </c>
      <c r="L9" s="36">
        <v>7</v>
      </c>
      <c r="M9" s="36">
        <v>7</v>
      </c>
      <c r="N9" s="36">
        <v>4</v>
      </c>
      <c r="O9" s="36">
        <v>5</v>
      </c>
      <c r="P9" s="36">
        <f t="shared" si="0"/>
        <v>85</v>
      </c>
      <c r="Q9" s="36">
        <f t="shared" si="1"/>
        <v>85</v>
      </c>
      <c r="R9" s="89" t="s">
        <v>22</v>
      </c>
    </row>
    <row r="10" spans="1:18" s="68" customFormat="1" x14ac:dyDescent="0.2">
      <c r="A10" s="104">
        <v>6</v>
      </c>
      <c r="B10" s="36" t="s">
        <v>309</v>
      </c>
      <c r="C10" s="36" t="s">
        <v>15</v>
      </c>
      <c r="D10" s="40">
        <v>38688</v>
      </c>
      <c r="E10" s="36" t="s">
        <v>58</v>
      </c>
      <c r="F10" s="36" t="s">
        <v>314</v>
      </c>
      <c r="G10" s="36">
        <v>25</v>
      </c>
      <c r="H10" s="36">
        <v>15</v>
      </c>
      <c r="I10" s="36">
        <v>10</v>
      </c>
      <c r="J10" s="36">
        <v>7</v>
      </c>
      <c r="K10" s="36">
        <v>4</v>
      </c>
      <c r="L10" s="36">
        <v>7</v>
      </c>
      <c r="M10" s="36">
        <v>10</v>
      </c>
      <c r="N10" s="36">
        <v>3</v>
      </c>
      <c r="O10" s="36">
        <v>4</v>
      </c>
      <c r="P10" s="36">
        <f t="shared" si="0"/>
        <v>85</v>
      </c>
      <c r="Q10" s="36">
        <f t="shared" si="1"/>
        <v>85</v>
      </c>
      <c r="R10" s="89" t="s">
        <v>22</v>
      </c>
    </row>
    <row r="11" spans="1:18" s="68" customFormat="1" x14ac:dyDescent="0.2">
      <c r="A11" s="104">
        <v>7</v>
      </c>
      <c r="B11" s="36" t="s">
        <v>311</v>
      </c>
      <c r="C11" s="36" t="s">
        <v>15</v>
      </c>
      <c r="D11" s="69">
        <v>38855</v>
      </c>
      <c r="E11" s="36" t="s">
        <v>76</v>
      </c>
      <c r="F11" s="36" t="s">
        <v>77</v>
      </c>
      <c r="G11" s="36">
        <v>25</v>
      </c>
      <c r="H11" s="36">
        <v>15</v>
      </c>
      <c r="I11" s="36">
        <v>10</v>
      </c>
      <c r="J11" s="36">
        <v>10</v>
      </c>
      <c r="K11" s="36">
        <v>5</v>
      </c>
      <c r="L11" s="36">
        <v>7</v>
      </c>
      <c r="M11" s="36">
        <v>4</v>
      </c>
      <c r="N11" s="36">
        <v>3</v>
      </c>
      <c r="O11" s="36">
        <v>5</v>
      </c>
      <c r="P11" s="36">
        <f t="shared" si="0"/>
        <v>84</v>
      </c>
      <c r="Q11" s="36">
        <f t="shared" si="1"/>
        <v>84</v>
      </c>
      <c r="R11" s="89" t="s">
        <v>22</v>
      </c>
    </row>
    <row r="12" spans="1:18" s="68" customFormat="1" x14ac:dyDescent="0.2">
      <c r="A12" s="104">
        <v>8</v>
      </c>
      <c r="B12" s="36" t="s">
        <v>312</v>
      </c>
      <c r="C12" s="36" t="s">
        <v>15</v>
      </c>
      <c r="D12" s="40">
        <v>38466</v>
      </c>
      <c r="E12" s="36" t="s">
        <v>58</v>
      </c>
      <c r="F12" s="36" t="s">
        <v>438</v>
      </c>
      <c r="G12" s="36">
        <v>30</v>
      </c>
      <c r="H12" s="36">
        <v>12</v>
      </c>
      <c r="I12" s="36">
        <v>8</v>
      </c>
      <c r="J12" s="36">
        <v>7</v>
      </c>
      <c r="K12" s="36">
        <v>5</v>
      </c>
      <c r="L12" s="36">
        <v>5</v>
      </c>
      <c r="M12" s="36">
        <v>5</v>
      </c>
      <c r="N12" s="36">
        <v>5</v>
      </c>
      <c r="O12" s="36">
        <v>5</v>
      </c>
      <c r="P12" s="36">
        <f t="shared" si="0"/>
        <v>82</v>
      </c>
      <c r="Q12" s="36">
        <f t="shared" si="1"/>
        <v>82</v>
      </c>
      <c r="R12" s="89" t="s">
        <v>22</v>
      </c>
    </row>
    <row r="13" spans="1:18" s="68" customFormat="1" x14ac:dyDescent="0.2">
      <c r="A13" s="104">
        <v>9</v>
      </c>
      <c r="B13" s="36" t="s">
        <v>313</v>
      </c>
      <c r="C13" s="36" t="s">
        <v>15</v>
      </c>
      <c r="D13" s="40">
        <v>38888</v>
      </c>
      <c r="E13" s="36" t="s">
        <v>58</v>
      </c>
      <c r="F13" s="36" t="s">
        <v>438</v>
      </c>
      <c r="G13" s="36">
        <v>20</v>
      </c>
      <c r="H13" s="36">
        <v>15</v>
      </c>
      <c r="I13" s="36">
        <v>7</v>
      </c>
      <c r="J13" s="36">
        <v>8</v>
      </c>
      <c r="K13" s="36">
        <v>5</v>
      </c>
      <c r="L13" s="36">
        <v>8</v>
      </c>
      <c r="M13" s="36">
        <v>8</v>
      </c>
      <c r="N13" s="36">
        <v>5</v>
      </c>
      <c r="O13" s="36">
        <v>4</v>
      </c>
      <c r="P13" s="36">
        <f t="shared" si="0"/>
        <v>80</v>
      </c>
      <c r="Q13" s="36">
        <f t="shared" si="1"/>
        <v>80</v>
      </c>
      <c r="R13" s="89" t="s">
        <v>22</v>
      </c>
    </row>
    <row r="14" spans="1:18" s="68" customFormat="1" x14ac:dyDescent="0.2">
      <c r="A14" s="104">
        <v>10</v>
      </c>
      <c r="B14" s="36" t="s">
        <v>315</v>
      </c>
      <c r="C14" s="36" t="s">
        <v>15</v>
      </c>
      <c r="D14" s="71">
        <v>38803</v>
      </c>
      <c r="E14" s="36" t="s">
        <v>72</v>
      </c>
      <c r="F14" s="36" t="s">
        <v>232</v>
      </c>
      <c r="G14" s="36">
        <v>25</v>
      </c>
      <c r="H14" s="36">
        <v>10</v>
      </c>
      <c r="I14" s="36">
        <v>9</v>
      </c>
      <c r="J14" s="36">
        <v>10</v>
      </c>
      <c r="K14" s="36">
        <v>3</v>
      </c>
      <c r="L14" s="36">
        <v>8</v>
      </c>
      <c r="M14" s="36">
        <v>8</v>
      </c>
      <c r="N14" s="36">
        <v>3</v>
      </c>
      <c r="O14" s="36">
        <v>4</v>
      </c>
      <c r="P14" s="36">
        <f t="shared" si="0"/>
        <v>80</v>
      </c>
      <c r="Q14" s="36">
        <f t="shared" si="1"/>
        <v>80</v>
      </c>
      <c r="R14" s="89" t="s">
        <v>22</v>
      </c>
    </row>
    <row r="15" spans="1:18" s="68" customFormat="1" x14ac:dyDescent="0.2">
      <c r="A15" s="104">
        <v>11</v>
      </c>
      <c r="B15" s="36" t="s">
        <v>316</v>
      </c>
      <c r="C15" s="36" t="s">
        <v>15</v>
      </c>
      <c r="D15" s="40">
        <v>38640</v>
      </c>
      <c r="E15" s="36" t="s">
        <v>37</v>
      </c>
      <c r="F15" s="36" t="s">
        <v>317</v>
      </c>
      <c r="G15" s="36">
        <v>25</v>
      </c>
      <c r="H15" s="36">
        <v>15</v>
      </c>
      <c r="I15" s="36">
        <v>8</v>
      </c>
      <c r="J15" s="36">
        <v>3</v>
      </c>
      <c r="K15" s="36">
        <v>3</v>
      </c>
      <c r="L15" s="36">
        <v>8</v>
      </c>
      <c r="M15" s="36">
        <v>8</v>
      </c>
      <c r="N15" s="36">
        <v>4</v>
      </c>
      <c r="O15" s="36">
        <v>4</v>
      </c>
      <c r="P15" s="36">
        <f t="shared" si="0"/>
        <v>78</v>
      </c>
      <c r="Q15" s="36">
        <f t="shared" si="1"/>
        <v>78</v>
      </c>
      <c r="R15" s="89" t="s">
        <v>22</v>
      </c>
    </row>
    <row r="16" spans="1:18" s="68" customFormat="1" x14ac:dyDescent="0.2">
      <c r="A16" s="104">
        <v>12</v>
      </c>
      <c r="B16" s="36" t="s">
        <v>318</v>
      </c>
      <c r="C16" s="36" t="s">
        <v>15</v>
      </c>
      <c r="D16" s="42">
        <v>38601</v>
      </c>
      <c r="E16" s="36" t="s">
        <v>165</v>
      </c>
      <c r="F16" s="36" t="s">
        <v>166</v>
      </c>
      <c r="G16" s="36">
        <v>20</v>
      </c>
      <c r="H16" s="36">
        <v>11</v>
      </c>
      <c r="I16" s="36">
        <v>7</v>
      </c>
      <c r="J16" s="36">
        <v>7</v>
      </c>
      <c r="K16" s="36">
        <v>7</v>
      </c>
      <c r="L16" s="36">
        <v>8</v>
      </c>
      <c r="M16" s="36">
        <v>10</v>
      </c>
      <c r="N16" s="36">
        <v>4</v>
      </c>
      <c r="O16" s="36">
        <v>4</v>
      </c>
      <c r="P16" s="36">
        <f t="shared" si="0"/>
        <v>78</v>
      </c>
      <c r="Q16" s="36">
        <f t="shared" si="1"/>
        <v>78</v>
      </c>
      <c r="R16" s="89" t="s">
        <v>22</v>
      </c>
    </row>
    <row r="17" spans="1:18" s="68" customFormat="1" x14ac:dyDescent="0.2">
      <c r="A17" s="104">
        <v>13</v>
      </c>
      <c r="B17" s="36" t="s">
        <v>319</v>
      </c>
      <c r="C17" s="36" t="s">
        <v>15</v>
      </c>
      <c r="D17" s="42">
        <v>38643</v>
      </c>
      <c r="E17" s="36" t="s">
        <v>165</v>
      </c>
      <c r="F17" s="36" t="s">
        <v>166</v>
      </c>
      <c r="G17" s="36">
        <v>22</v>
      </c>
      <c r="H17" s="36">
        <v>14</v>
      </c>
      <c r="I17" s="36">
        <v>7</v>
      </c>
      <c r="J17" s="36">
        <v>8</v>
      </c>
      <c r="K17" s="36">
        <v>4</v>
      </c>
      <c r="L17" s="36">
        <v>8</v>
      </c>
      <c r="M17" s="36">
        <v>7</v>
      </c>
      <c r="N17" s="36">
        <v>4</v>
      </c>
      <c r="O17" s="36">
        <v>4</v>
      </c>
      <c r="P17" s="36">
        <f t="shared" si="0"/>
        <v>78</v>
      </c>
      <c r="Q17" s="36">
        <f t="shared" si="1"/>
        <v>78</v>
      </c>
      <c r="R17" s="89" t="s">
        <v>22</v>
      </c>
    </row>
    <row r="18" spans="1:18" s="68" customFormat="1" x14ac:dyDescent="0.2">
      <c r="A18" s="104">
        <v>14</v>
      </c>
      <c r="B18" s="36" t="s">
        <v>320</v>
      </c>
      <c r="C18" s="96" t="s">
        <v>15</v>
      </c>
      <c r="D18" s="97">
        <v>38669</v>
      </c>
      <c r="E18" s="96" t="s">
        <v>58</v>
      </c>
      <c r="F18" s="96" t="s">
        <v>321</v>
      </c>
      <c r="G18" s="96">
        <v>28</v>
      </c>
      <c r="H18" s="96">
        <v>11</v>
      </c>
      <c r="I18" s="96">
        <v>7</v>
      </c>
      <c r="J18" s="96">
        <v>7</v>
      </c>
      <c r="K18" s="96">
        <v>3</v>
      </c>
      <c r="L18" s="96">
        <v>8</v>
      </c>
      <c r="M18" s="96">
        <v>6</v>
      </c>
      <c r="N18" s="96">
        <v>5</v>
      </c>
      <c r="O18" s="96">
        <v>3</v>
      </c>
      <c r="P18" s="96">
        <f t="shared" si="0"/>
        <v>78</v>
      </c>
      <c r="Q18" s="96">
        <f t="shared" si="1"/>
        <v>78</v>
      </c>
      <c r="R18" s="89" t="s">
        <v>22</v>
      </c>
    </row>
    <row r="19" spans="1:18" s="68" customFormat="1" x14ac:dyDescent="0.2">
      <c r="A19" s="104">
        <v>15</v>
      </c>
      <c r="B19" s="36" t="s">
        <v>322</v>
      </c>
      <c r="C19" s="36" t="s">
        <v>15</v>
      </c>
      <c r="D19" s="40">
        <v>38873</v>
      </c>
      <c r="E19" s="36" t="s">
        <v>24</v>
      </c>
      <c r="F19" s="36" t="s">
        <v>302</v>
      </c>
      <c r="G19" s="36">
        <v>20</v>
      </c>
      <c r="H19" s="36">
        <v>15</v>
      </c>
      <c r="I19" s="36">
        <v>10</v>
      </c>
      <c r="J19" s="36">
        <v>7</v>
      </c>
      <c r="K19" s="36">
        <v>3</v>
      </c>
      <c r="L19" s="36">
        <v>6</v>
      </c>
      <c r="M19" s="36">
        <v>8</v>
      </c>
      <c r="N19" s="36">
        <v>5</v>
      </c>
      <c r="O19" s="36">
        <v>3</v>
      </c>
      <c r="P19" s="36">
        <f t="shared" si="0"/>
        <v>77</v>
      </c>
      <c r="Q19" s="36">
        <f t="shared" si="1"/>
        <v>77</v>
      </c>
      <c r="R19" s="89" t="s">
        <v>22</v>
      </c>
    </row>
    <row r="20" spans="1:18" s="68" customFormat="1" x14ac:dyDescent="0.2">
      <c r="A20" s="104">
        <v>16</v>
      </c>
      <c r="B20" s="36" t="s">
        <v>323</v>
      </c>
      <c r="C20" s="36" t="s">
        <v>15</v>
      </c>
      <c r="D20" s="39">
        <v>38590</v>
      </c>
      <c r="E20" s="36" t="s">
        <v>16</v>
      </c>
      <c r="F20" s="36" t="s">
        <v>145</v>
      </c>
      <c r="G20" s="36">
        <v>20</v>
      </c>
      <c r="H20" s="36">
        <v>10</v>
      </c>
      <c r="I20" s="36">
        <v>10</v>
      </c>
      <c r="J20" s="36">
        <v>7</v>
      </c>
      <c r="K20" s="36">
        <v>3</v>
      </c>
      <c r="L20" s="36">
        <v>8</v>
      </c>
      <c r="M20" s="36">
        <v>7</v>
      </c>
      <c r="N20" s="36">
        <v>7</v>
      </c>
      <c r="O20" s="36">
        <v>4</v>
      </c>
      <c r="P20" s="36">
        <f t="shared" si="0"/>
        <v>76</v>
      </c>
      <c r="Q20" s="36">
        <f t="shared" si="1"/>
        <v>76</v>
      </c>
      <c r="R20" s="89" t="s">
        <v>22</v>
      </c>
    </row>
    <row r="21" spans="1:18" s="68" customFormat="1" x14ac:dyDescent="0.2">
      <c r="A21" s="104">
        <v>17</v>
      </c>
      <c r="B21" s="36" t="s">
        <v>324</v>
      </c>
      <c r="C21" s="36" t="s">
        <v>15</v>
      </c>
      <c r="D21" s="40">
        <v>38864</v>
      </c>
      <c r="E21" s="36" t="s">
        <v>58</v>
      </c>
      <c r="F21" s="36" t="s">
        <v>314</v>
      </c>
      <c r="G21" s="36">
        <v>24</v>
      </c>
      <c r="H21" s="36">
        <v>12</v>
      </c>
      <c r="I21" s="36">
        <v>7</v>
      </c>
      <c r="J21" s="36">
        <v>8</v>
      </c>
      <c r="K21" s="36">
        <v>5</v>
      </c>
      <c r="L21" s="36">
        <v>6</v>
      </c>
      <c r="M21" s="36">
        <v>5</v>
      </c>
      <c r="N21" s="36">
        <v>5</v>
      </c>
      <c r="O21" s="36">
        <v>3</v>
      </c>
      <c r="P21" s="36">
        <f t="shared" si="0"/>
        <v>75</v>
      </c>
      <c r="Q21" s="36">
        <f t="shared" si="1"/>
        <v>75</v>
      </c>
      <c r="R21" s="89" t="s">
        <v>22</v>
      </c>
    </row>
    <row r="22" spans="1:18" s="68" customFormat="1" x14ac:dyDescent="0.2">
      <c r="A22" s="34">
        <v>18</v>
      </c>
      <c r="B22" s="32" t="s">
        <v>325</v>
      </c>
      <c r="C22" s="32" t="s">
        <v>15</v>
      </c>
      <c r="D22" s="14">
        <v>38642</v>
      </c>
      <c r="E22" s="32" t="s">
        <v>37</v>
      </c>
      <c r="F22" s="32" t="s">
        <v>317</v>
      </c>
      <c r="G22" s="32">
        <v>20</v>
      </c>
      <c r="H22" s="32">
        <v>15</v>
      </c>
      <c r="I22" s="32">
        <v>7</v>
      </c>
      <c r="J22" s="32">
        <v>4</v>
      </c>
      <c r="K22" s="32">
        <v>3</v>
      </c>
      <c r="L22" s="32">
        <v>7</v>
      </c>
      <c r="M22" s="32">
        <v>7</v>
      </c>
      <c r="N22" s="32">
        <v>4</v>
      </c>
      <c r="O22" s="32">
        <v>5</v>
      </c>
      <c r="P22" s="32">
        <f t="shared" si="0"/>
        <v>72</v>
      </c>
      <c r="Q22" s="32">
        <f t="shared" si="1"/>
        <v>72</v>
      </c>
      <c r="R22" s="32"/>
    </row>
    <row r="23" spans="1:18" s="68" customFormat="1" x14ac:dyDescent="0.2">
      <c r="A23" s="34">
        <v>19</v>
      </c>
      <c r="B23" s="32" t="s">
        <v>326</v>
      </c>
      <c r="C23" s="32" t="s">
        <v>15</v>
      </c>
      <c r="D23" s="14">
        <v>38700</v>
      </c>
      <c r="E23" s="32" t="s">
        <v>55</v>
      </c>
      <c r="F23" s="32" t="s">
        <v>300</v>
      </c>
      <c r="G23" s="32">
        <v>25</v>
      </c>
      <c r="H23" s="32">
        <v>8</v>
      </c>
      <c r="I23" s="32">
        <v>5</v>
      </c>
      <c r="J23" s="32">
        <v>3</v>
      </c>
      <c r="K23" s="32">
        <v>4</v>
      </c>
      <c r="L23" s="32">
        <v>7</v>
      </c>
      <c r="M23" s="32">
        <v>10</v>
      </c>
      <c r="N23" s="32">
        <v>5</v>
      </c>
      <c r="O23" s="32">
        <v>5</v>
      </c>
      <c r="P23" s="32">
        <f t="shared" si="0"/>
        <v>72</v>
      </c>
      <c r="Q23" s="32">
        <f t="shared" si="1"/>
        <v>72</v>
      </c>
      <c r="R23" s="32"/>
    </row>
    <row r="24" spans="1:18" s="68" customFormat="1" x14ac:dyDescent="0.2">
      <c r="A24" s="34">
        <v>20</v>
      </c>
      <c r="B24" s="32" t="s">
        <v>327</v>
      </c>
      <c r="C24" s="32" t="s">
        <v>15</v>
      </c>
      <c r="D24" s="14">
        <v>38526</v>
      </c>
      <c r="E24" s="32" t="s">
        <v>37</v>
      </c>
      <c r="F24" s="32" t="s">
        <v>317</v>
      </c>
      <c r="G24" s="32">
        <v>25</v>
      </c>
      <c r="H24" s="32">
        <v>13</v>
      </c>
      <c r="I24" s="32">
        <v>6</v>
      </c>
      <c r="J24" s="32">
        <v>7</v>
      </c>
      <c r="K24" s="32">
        <v>4</v>
      </c>
      <c r="L24" s="32">
        <v>3</v>
      </c>
      <c r="M24" s="32">
        <v>5</v>
      </c>
      <c r="N24" s="32">
        <v>3</v>
      </c>
      <c r="O24" s="32">
        <v>5</v>
      </c>
      <c r="P24" s="32">
        <f t="shared" si="0"/>
        <v>71</v>
      </c>
      <c r="Q24" s="32">
        <f t="shared" si="1"/>
        <v>71</v>
      </c>
      <c r="R24" s="32"/>
    </row>
    <row r="25" spans="1:18" s="68" customFormat="1" x14ac:dyDescent="0.2">
      <c r="A25" s="34">
        <v>21</v>
      </c>
      <c r="B25" s="32" t="s">
        <v>328</v>
      </c>
      <c r="C25" s="32" t="s">
        <v>15</v>
      </c>
      <c r="D25" s="14">
        <v>38810</v>
      </c>
      <c r="E25" s="32" t="s">
        <v>97</v>
      </c>
      <c r="F25" s="32" t="s">
        <v>329</v>
      </c>
      <c r="G25" s="32">
        <v>25</v>
      </c>
      <c r="H25" s="32">
        <v>15</v>
      </c>
      <c r="I25" s="32">
        <v>7</v>
      </c>
      <c r="J25" s="32">
        <v>5</v>
      </c>
      <c r="K25" s="32">
        <v>4</v>
      </c>
      <c r="L25" s="32">
        <v>4</v>
      </c>
      <c r="M25" s="32">
        <v>4</v>
      </c>
      <c r="N25" s="32">
        <v>3</v>
      </c>
      <c r="O25" s="32">
        <v>3</v>
      </c>
      <c r="P25" s="32">
        <f t="shared" si="0"/>
        <v>70</v>
      </c>
      <c r="Q25" s="32">
        <f t="shared" si="1"/>
        <v>70</v>
      </c>
      <c r="R25" s="32"/>
    </row>
    <row r="26" spans="1:18" x14ac:dyDescent="0.2">
      <c r="A26" s="34">
        <v>22</v>
      </c>
      <c r="B26" s="32" t="s">
        <v>330</v>
      </c>
      <c r="C26" s="32" t="s">
        <v>15</v>
      </c>
      <c r="D26" s="10">
        <v>38575</v>
      </c>
      <c r="E26" s="32" t="s">
        <v>331</v>
      </c>
      <c r="F26" s="32" t="s">
        <v>332</v>
      </c>
      <c r="G26" s="32">
        <v>25</v>
      </c>
      <c r="H26" s="32">
        <v>11</v>
      </c>
      <c r="I26" s="32">
        <v>8</v>
      </c>
      <c r="J26" s="32">
        <v>0</v>
      </c>
      <c r="K26" s="32">
        <v>3</v>
      </c>
      <c r="L26" s="32">
        <v>7</v>
      </c>
      <c r="M26" s="32">
        <v>7</v>
      </c>
      <c r="N26" s="32">
        <v>4</v>
      </c>
      <c r="O26" s="32">
        <v>4</v>
      </c>
      <c r="P26" s="32">
        <f t="shared" si="0"/>
        <v>69</v>
      </c>
      <c r="Q26" s="32">
        <f t="shared" si="1"/>
        <v>69</v>
      </c>
      <c r="R26" s="32"/>
    </row>
    <row r="27" spans="1:18" x14ac:dyDescent="0.2">
      <c r="A27" s="34">
        <v>23</v>
      </c>
      <c r="B27" s="32" t="s">
        <v>333</v>
      </c>
      <c r="C27" s="32" t="s">
        <v>15</v>
      </c>
      <c r="D27" s="14">
        <v>38675</v>
      </c>
      <c r="E27" s="32" t="s">
        <v>29</v>
      </c>
      <c r="F27" s="32" t="s">
        <v>334</v>
      </c>
      <c r="G27" s="32">
        <v>20</v>
      </c>
      <c r="H27" s="32">
        <v>15</v>
      </c>
      <c r="I27" s="32">
        <v>7</v>
      </c>
      <c r="J27" s="32">
        <v>3</v>
      </c>
      <c r="K27" s="32">
        <v>3</v>
      </c>
      <c r="L27" s="32">
        <v>7</v>
      </c>
      <c r="M27" s="32">
        <v>6</v>
      </c>
      <c r="N27" s="32">
        <v>4</v>
      </c>
      <c r="O27" s="32">
        <v>4</v>
      </c>
      <c r="P27" s="32">
        <f t="shared" si="0"/>
        <v>69</v>
      </c>
      <c r="Q27" s="32">
        <f t="shared" si="1"/>
        <v>69</v>
      </c>
      <c r="R27" s="32"/>
    </row>
    <row r="28" spans="1:18" x14ac:dyDescent="0.2">
      <c r="A28" s="34">
        <v>24</v>
      </c>
      <c r="B28" s="32" t="s">
        <v>335</v>
      </c>
      <c r="C28" s="32" t="s">
        <v>15</v>
      </c>
      <c r="D28" s="30">
        <v>38694</v>
      </c>
      <c r="E28" s="32" t="s">
        <v>16</v>
      </c>
      <c r="F28" s="32" t="s">
        <v>145</v>
      </c>
      <c r="G28" s="32">
        <v>25</v>
      </c>
      <c r="H28" s="32">
        <v>6</v>
      </c>
      <c r="I28" s="32">
        <v>7</v>
      </c>
      <c r="J28" s="32">
        <v>7</v>
      </c>
      <c r="K28" s="32">
        <v>4</v>
      </c>
      <c r="L28" s="32">
        <v>5</v>
      </c>
      <c r="M28" s="32">
        <v>6</v>
      </c>
      <c r="N28" s="32">
        <v>4</v>
      </c>
      <c r="O28" s="32">
        <v>4</v>
      </c>
      <c r="P28" s="32">
        <f t="shared" si="0"/>
        <v>68</v>
      </c>
      <c r="Q28" s="32">
        <f t="shared" si="1"/>
        <v>68</v>
      </c>
      <c r="R28" s="32"/>
    </row>
    <row r="29" spans="1:18" x14ac:dyDescent="0.2">
      <c r="A29" s="34">
        <v>25</v>
      </c>
      <c r="B29" s="32" t="s">
        <v>336</v>
      </c>
      <c r="C29" s="32" t="s">
        <v>15</v>
      </c>
      <c r="D29" s="17">
        <v>38668</v>
      </c>
      <c r="E29" s="32" t="s">
        <v>16</v>
      </c>
      <c r="F29" s="32" t="s">
        <v>145</v>
      </c>
      <c r="G29" s="32">
        <v>20</v>
      </c>
      <c r="H29" s="32">
        <v>10</v>
      </c>
      <c r="I29" s="32">
        <v>3</v>
      </c>
      <c r="J29" s="32">
        <v>6</v>
      </c>
      <c r="K29" s="32">
        <v>4</v>
      </c>
      <c r="L29" s="32">
        <v>6</v>
      </c>
      <c r="M29" s="32">
        <v>8</v>
      </c>
      <c r="N29" s="32">
        <v>5</v>
      </c>
      <c r="O29" s="32">
        <v>4</v>
      </c>
      <c r="P29" s="32">
        <f t="shared" si="0"/>
        <v>66</v>
      </c>
      <c r="Q29" s="32">
        <f t="shared" si="1"/>
        <v>66</v>
      </c>
      <c r="R29" s="32"/>
    </row>
    <row r="30" spans="1:18" x14ac:dyDescent="0.2">
      <c r="A30" s="34">
        <v>26</v>
      </c>
      <c r="B30" s="32" t="s">
        <v>337</v>
      </c>
      <c r="C30" s="32" t="s">
        <v>15</v>
      </c>
      <c r="D30" s="14">
        <v>38505</v>
      </c>
      <c r="E30" s="32" t="s">
        <v>24</v>
      </c>
      <c r="F30" s="32" t="s">
        <v>302</v>
      </c>
      <c r="G30" s="32">
        <v>20</v>
      </c>
      <c r="H30" s="32">
        <v>10</v>
      </c>
      <c r="I30" s="32">
        <v>7</v>
      </c>
      <c r="J30" s="32">
        <v>7</v>
      </c>
      <c r="K30" s="32">
        <v>4</v>
      </c>
      <c r="L30" s="32">
        <v>6</v>
      </c>
      <c r="M30" s="32">
        <v>4</v>
      </c>
      <c r="N30" s="32">
        <v>4</v>
      </c>
      <c r="O30" s="32">
        <v>3</v>
      </c>
      <c r="P30" s="32">
        <f t="shared" si="0"/>
        <v>65</v>
      </c>
      <c r="Q30" s="32">
        <f t="shared" si="1"/>
        <v>65</v>
      </c>
      <c r="R30" s="32"/>
    </row>
    <row r="31" spans="1:18" x14ac:dyDescent="0.2">
      <c r="A31" s="34">
        <v>27</v>
      </c>
      <c r="B31" s="32" t="s">
        <v>338</v>
      </c>
      <c r="C31" s="32" t="s">
        <v>15</v>
      </c>
      <c r="D31" s="14">
        <v>38520</v>
      </c>
      <c r="E31" s="32" t="s">
        <v>37</v>
      </c>
      <c r="F31" s="32" t="s">
        <v>317</v>
      </c>
      <c r="G31" s="32">
        <v>20</v>
      </c>
      <c r="H31" s="32">
        <v>15</v>
      </c>
      <c r="I31" s="32">
        <v>3</v>
      </c>
      <c r="J31" s="32">
        <v>5</v>
      </c>
      <c r="K31" s="32">
        <v>4</v>
      </c>
      <c r="L31" s="32">
        <v>3</v>
      </c>
      <c r="M31" s="32">
        <v>7</v>
      </c>
      <c r="N31" s="32">
        <v>4</v>
      </c>
      <c r="O31" s="32">
        <v>4</v>
      </c>
      <c r="P31" s="32">
        <f t="shared" si="0"/>
        <v>65</v>
      </c>
      <c r="Q31" s="32">
        <f t="shared" si="1"/>
        <v>65</v>
      </c>
      <c r="R31" s="32"/>
    </row>
    <row r="32" spans="1:18" x14ac:dyDescent="0.2">
      <c r="A32" s="34">
        <v>28</v>
      </c>
      <c r="B32" s="32" t="s">
        <v>339</v>
      </c>
      <c r="C32" s="32" t="s">
        <v>15</v>
      </c>
      <c r="D32" s="14">
        <v>38646</v>
      </c>
      <c r="E32" s="32" t="s">
        <v>37</v>
      </c>
      <c r="F32" s="32" t="s">
        <v>317</v>
      </c>
      <c r="G32" s="32">
        <v>20</v>
      </c>
      <c r="H32" s="32">
        <v>13</v>
      </c>
      <c r="I32" s="32">
        <v>6</v>
      </c>
      <c r="J32" s="32">
        <v>3</v>
      </c>
      <c r="K32" s="32">
        <v>3</v>
      </c>
      <c r="L32" s="32">
        <v>5</v>
      </c>
      <c r="M32" s="32">
        <v>7</v>
      </c>
      <c r="N32" s="32">
        <v>4</v>
      </c>
      <c r="O32" s="32">
        <v>4</v>
      </c>
      <c r="P32" s="32">
        <f t="shared" si="0"/>
        <v>65</v>
      </c>
      <c r="Q32" s="32">
        <f t="shared" si="1"/>
        <v>65</v>
      </c>
      <c r="R32" s="32"/>
    </row>
    <row r="33" spans="1:18" x14ac:dyDescent="0.2">
      <c r="A33" s="34">
        <v>29</v>
      </c>
      <c r="B33" s="32" t="s">
        <v>340</v>
      </c>
      <c r="C33" s="32" t="s">
        <v>15</v>
      </c>
      <c r="D33" s="14">
        <v>38827</v>
      </c>
      <c r="E33" s="32" t="s">
        <v>72</v>
      </c>
      <c r="F33" s="32" t="s">
        <v>232</v>
      </c>
      <c r="G33" s="32">
        <v>20</v>
      </c>
      <c r="H33" s="32">
        <v>10</v>
      </c>
      <c r="I33" s="32">
        <v>7</v>
      </c>
      <c r="J33" s="32">
        <v>7</v>
      </c>
      <c r="K33" s="32">
        <v>4</v>
      </c>
      <c r="L33" s="32">
        <v>5</v>
      </c>
      <c r="M33" s="32">
        <v>5</v>
      </c>
      <c r="N33" s="32">
        <v>3</v>
      </c>
      <c r="O33" s="32">
        <v>3</v>
      </c>
      <c r="P33" s="32">
        <f t="shared" si="0"/>
        <v>64</v>
      </c>
      <c r="Q33" s="32">
        <f t="shared" si="1"/>
        <v>64</v>
      </c>
      <c r="R33" s="32"/>
    </row>
    <row r="34" spans="1:18" x14ac:dyDescent="0.2">
      <c r="A34" s="34">
        <v>30</v>
      </c>
      <c r="B34" s="32" t="s">
        <v>341</v>
      </c>
      <c r="C34" s="32" t="s">
        <v>15</v>
      </c>
      <c r="D34" s="10">
        <v>38536</v>
      </c>
      <c r="E34" s="32" t="s">
        <v>165</v>
      </c>
      <c r="F34" s="32" t="s">
        <v>342</v>
      </c>
      <c r="G34" s="32">
        <v>19</v>
      </c>
      <c r="H34" s="32">
        <v>10</v>
      </c>
      <c r="I34" s="32">
        <v>7</v>
      </c>
      <c r="J34" s="32">
        <v>6</v>
      </c>
      <c r="K34" s="32">
        <v>5</v>
      </c>
      <c r="L34" s="32">
        <v>5</v>
      </c>
      <c r="M34" s="32">
        <v>4</v>
      </c>
      <c r="N34" s="32">
        <v>4</v>
      </c>
      <c r="O34" s="32">
        <v>3</v>
      </c>
      <c r="P34" s="32">
        <f t="shared" si="0"/>
        <v>63</v>
      </c>
      <c r="Q34" s="32">
        <f t="shared" si="1"/>
        <v>63</v>
      </c>
      <c r="R34" s="32"/>
    </row>
    <row r="35" spans="1:18" x14ac:dyDescent="0.2">
      <c r="A35" s="34">
        <v>31</v>
      </c>
      <c r="B35" s="32" t="s">
        <v>343</v>
      </c>
      <c r="C35" s="32" t="s">
        <v>15</v>
      </c>
      <c r="D35" s="14">
        <v>38661</v>
      </c>
      <c r="E35" s="32" t="s">
        <v>72</v>
      </c>
      <c r="F35" s="32" t="s">
        <v>232</v>
      </c>
      <c r="G35" s="32">
        <v>20</v>
      </c>
      <c r="H35" s="32">
        <v>5</v>
      </c>
      <c r="I35" s="32">
        <v>6</v>
      </c>
      <c r="J35" s="32">
        <v>5</v>
      </c>
      <c r="K35" s="32">
        <v>5</v>
      </c>
      <c r="L35" s="32">
        <v>7</v>
      </c>
      <c r="M35" s="32">
        <v>6</v>
      </c>
      <c r="N35" s="32">
        <v>4</v>
      </c>
      <c r="O35" s="32">
        <v>4</v>
      </c>
      <c r="P35" s="32">
        <f t="shared" si="0"/>
        <v>62</v>
      </c>
      <c r="Q35" s="32">
        <f t="shared" si="1"/>
        <v>62</v>
      </c>
      <c r="R35" s="32"/>
    </row>
    <row r="36" spans="1:18" x14ac:dyDescent="0.2">
      <c r="A36" s="34">
        <v>32</v>
      </c>
      <c r="B36" s="32" t="s">
        <v>344</v>
      </c>
      <c r="C36" s="32" t="s">
        <v>15</v>
      </c>
      <c r="D36" s="14">
        <v>38865</v>
      </c>
      <c r="E36" s="32" t="s">
        <v>24</v>
      </c>
      <c r="F36" s="32" t="s">
        <v>227</v>
      </c>
      <c r="G36" s="32">
        <v>15</v>
      </c>
      <c r="H36" s="32">
        <v>10</v>
      </c>
      <c r="I36" s="32">
        <v>7</v>
      </c>
      <c r="J36" s="32">
        <v>7</v>
      </c>
      <c r="K36" s="32">
        <v>3</v>
      </c>
      <c r="L36" s="32">
        <v>7</v>
      </c>
      <c r="M36" s="32">
        <v>7</v>
      </c>
      <c r="N36" s="32">
        <v>3</v>
      </c>
      <c r="O36" s="32">
        <v>3</v>
      </c>
      <c r="P36" s="32">
        <f t="shared" si="0"/>
        <v>62</v>
      </c>
      <c r="Q36" s="32">
        <f t="shared" si="1"/>
        <v>62</v>
      </c>
      <c r="R36" s="32"/>
    </row>
    <row r="37" spans="1:18" x14ac:dyDescent="0.2">
      <c r="A37" s="34">
        <v>33</v>
      </c>
      <c r="B37" s="32" t="s">
        <v>345</v>
      </c>
      <c r="C37" s="32" t="s">
        <v>15</v>
      </c>
      <c r="D37" s="14">
        <v>38862</v>
      </c>
      <c r="E37" s="32" t="s">
        <v>88</v>
      </c>
      <c r="F37" s="32" t="s">
        <v>346</v>
      </c>
      <c r="G37" s="32">
        <v>22</v>
      </c>
      <c r="H37" s="32">
        <v>13</v>
      </c>
      <c r="I37" s="32">
        <v>6</v>
      </c>
      <c r="J37" s="32">
        <v>3</v>
      </c>
      <c r="K37" s="32">
        <v>3</v>
      </c>
      <c r="L37" s="32">
        <v>3</v>
      </c>
      <c r="M37" s="32">
        <v>5</v>
      </c>
      <c r="N37" s="32">
        <v>3</v>
      </c>
      <c r="O37" s="32">
        <v>4</v>
      </c>
      <c r="P37" s="32">
        <f t="shared" si="0"/>
        <v>62</v>
      </c>
      <c r="Q37" s="32">
        <f t="shared" si="1"/>
        <v>62</v>
      </c>
      <c r="R37" s="32"/>
    </row>
    <row r="38" spans="1:18" x14ac:dyDescent="0.2">
      <c r="A38" s="34">
        <v>34</v>
      </c>
      <c r="B38" s="32" t="s">
        <v>347</v>
      </c>
      <c r="C38" s="32" t="s">
        <v>15</v>
      </c>
      <c r="D38" s="14">
        <v>38518</v>
      </c>
      <c r="E38" s="32" t="s">
        <v>72</v>
      </c>
      <c r="F38" s="32" t="s">
        <v>232</v>
      </c>
      <c r="G38" s="32">
        <v>15</v>
      </c>
      <c r="H38" s="32">
        <v>10</v>
      </c>
      <c r="I38" s="32">
        <v>5</v>
      </c>
      <c r="J38" s="32">
        <v>3</v>
      </c>
      <c r="K38" s="32">
        <v>5</v>
      </c>
      <c r="L38" s="32">
        <v>7</v>
      </c>
      <c r="M38" s="32">
        <v>7</v>
      </c>
      <c r="N38" s="32">
        <v>4</v>
      </c>
      <c r="O38" s="32">
        <v>5</v>
      </c>
      <c r="P38" s="32">
        <f t="shared" ref="P38:P69" si="2">SUM(G38:O38)</f>
        <v>61</v>
      </c>
      <c r="Q38" s="32">
        <f t="shared" ref="Q38:Q69" si="3">P38/100*100</f>
        <v>61</v>
      </c>
      <c r="R38" s="32"/>
    </row>
    <row r="39" spans="1:18" x14ac:dyDescent="0.2">
      <c r="A39" s="34">
        <v>35</v>
      </c>
      <c r="B39" s="32" t="s">
        <v>348</v>
      </c>
      <c r="C39" s="32" t="s">
        <v>15</v>
      </c>
      <c r="D39" s="14">
        <v>38618</v>
      </c>
      <c r="E39" s="32" t="s">
        <v>72</v>
      </c>
      <c r="F39" s="32" t="s">
        <v>232</v>
      </c>
      <c r="G39" s="32">
        <v>20</v>
      </c>
      <c r="H39" s="32">
        <v>10</v>
      </c>
      <c r="I39" s="32">
        <v>7</v>
      </c>
      <c r="J39" s="32">
        <v>6</v>
      </c>
      <c r="K39" s="32">
        <v>4</v>
      </c>
      <c r="L39" s="32">
        <v>3</v>
      </c>
      <c r="M39" s="32">
        <v>4</v>
      </c>
      <c r="N39" s="32">
        <v>3</v>
      </c>
      <c r="O39" s="32">
        <v>4</v>
      </c>
      <c r="P39" s="32">
        <f t="shared" si="2"/>
        <v>61</v>
      </c>
      <c r="Q39" s="32">
        <f t="shared" si="3"/>
        <v>61</v>
      </c>
      <c r="R39" s="32"/>
    </row>
    <row r="40" spans="1:18" x14ac:dyDescent="0.2">
      <c r="A40" s="34">
        <v>36</v>
      </c>
      <c r="B40" s="32" t="s">
        <v>349</v>
      </c>
      <c r="C40" s="32" t="s">
        <v>15</v>
      </c>
      <c r="D40" s="10">
        <v>38643</v>
      </c>
      <c r="E40" s="32" t="s">
        <v>165</v>
      </c>
      <c r="F40" s="32" t="s">
        <v>166</v>
      </c>
      <c r="G40" s="32">
        <v>18</v>
      </c>
      <c r="H40" s="32">
        <v>10</v>
      </c>
      <c r="I40" s="32">
        <v>7</v>
      </c>
      <c r="J40" s="32">
        <v>7</v>
      </c>
      <c r="K40" s="32">
        <v>7</v>
      </c>
      <c r="L40" s="32">
        <v>3</v>
      </c>
      <c r="M40" s="32">
        <v>3</v>
      </c>
      <c r="N40" s="32">
        <v>2</v>
      </c>
      <c r="O40" s="32">
        <v>3</v>
      </c>
      <c r="P40" s="32">
        <f t="shared" si="2"/>
        <v>60</v>
      </c>
      <c r="Q40" s="32">
        <f t="shared" si="3"/>
        <v>60</v>
      </c>
      <c r="R40" s="32"/>
    </row>
    <row r="41" spans="1:18" x14ac:dyDescent="0.2">
      <c r="A41" s="34">
        <v>37</v>
      </c>
      <c r="B41" s="32" t="s">
        <v>350</v>
      </c>
      <c r="C41" s="32" t="s">
        <v>15</v>
      </c>
      <c r="D41" s="14">
        <v>38834</v>
      </c>
      <c r="E41" s="32" t="s">
        <v>152</v>
      </c>
      <c r="F41" s="32" t="s">
        <v>351</v>
      </c>
      <c r="G41" s="32">
        <v>15</v>
      </c>
      <c r="H41" s="32">
        <v>10</v>
      </c>
      <c r="I41" s="32">
        <v>7</v>
      </c>
      <c r="J41" s="32">
        <v>7</v>
      </c>
      <c r="K41" s="32">
        <v>3</v>
      </c>
      <c r="L41" s="32">
        <v>7</v>
      </c>
      <c r="M41" s="32">
        <v>3</v>
      </c>
      <c r="N41" s="32">
        <v>4</v>
      </c>
      <c r="O41" s="32">
        <v>3</v>
      </c>
      <c r="P41" s="32">
        <f t="shared" si="2"/>
        <v>59</v>
      </c>
      <c r="Q41" s="32">
        <f t="shared" si="3"/>
        <v>59</v>
      </c>
      <c r="R41" s="32"/>
    </row>
    <row r="42" spans="1:18" x14ac:dyDescent="0.2">
      <c r="A42" s="34">
        <v>38</v>
      </c>
      <c r="B42" s="32" t="s">
        <v>352</v>
      </c>
      <c r="C42" s="32" t="s">
        <v>15</v>
      </c>
      <c r="D42" s="10">
        <v>38564</v>
      </c>
      <c r="E42" s="32" t="s">
        <v>165</v>
      </c>
      <c r="F42" s="32" t="s">
        <v>166</v>
      </c>
      <c r="G42" s="32">
        <v>18</v>
      </c>
      <c r="H42" s="32">
        <v>10</v>
      </c>
      <c r="I42" s="32">
        <v>7</v>
      </c>
      <c r="J42" s="32">
        <v>5</v>
      </c>
      <c r="K42" s="32">
        <v>3</v>
      </c>
      <c r="L42" s="32">
        <v>4</v>
      </c>
      <c r="M42" s="32">
        <v>5</v>
      </c>
      <c r="N42" s="32">
        <v>4</v>
      </c>
      <c r="O42" s="32">
        <v>3</v>
      </c>
      <c r="P42" s="32">
        <f t="shared" si="2"/>
        <v>59</v>
      </c>
      <c r="Q42" s="32">
        <f t="shared" si="3"/>
        <v>59</v>
      </c>
      <c r="R42" s="32"/>
    </row>
    <row r="43" spans="1:18" x14ac:dyDescent="0.2">
      <c r="A43" s="34">
        <v>39</v>
      </c>
      <c r="B43" s="32" t="s">
        <v>353</v>
      </c>
      <c r="C43" s="32" t="s">
        <v>15</v>
      </c>
      <c r="D43" s="10">
        <v>39035</v>
      </c>
      <c r="E43" s="32" t="s">
        <v>165</v>
      </c>
      <c r="F43" s="32" t="s">
        <v>166</v>
      </c>
      <c r="G43" s="32">
        <v>15</v>
      </c>
      <c r="H43" s="32">
        <v>12</v>
      </c>
      <c r="I43" s="32">
        <v>7</v>
      </c>
      <c r="J43" s="32">
        <v>5</v>
      </c>
      <c r="K43" s="32">
        <v>3</v>
      </c>
      <c r="L43" s="32">
        <v>6</v>
      </c>
      <c r="M43" s="32">
        <v>5</v>
      </c>
      <c r="N43" s="32">
        <v>3</v>
      </c>
      <c r="O43" s="32">
        <v>3</v>
      </c>
      <c r="P43" s="32">
        <f t="shared" si="2"/>
        <v>59</v>
      </c>
      <c r="Q43" s="32">
        <f t="shared" si="3"/>
        <v>59</v>
      </c>
      <c r="R43" s="32"/>
    </row>
    <row r="44" spans="1:18" x14ac:dyDescent="0.2">
      <c r="A44" s="34">
        <v>40</v>
      </c>
      <c r="B44" s="32" t="s">
        <v>354</v>
      </c>
      <c r="C44" s="32" t="s">
        <v>15</v>
      </c>
      <c r="D44" s="17">
        <v>38666</v>
      </c>
      <c r="E44" s="32" t="s">
        <v>16</v>
      </c>
      <c r="F44" s="32" t="s">
        <v>145</v>
      </c>
      <c r="G44" s="32">
        <v>20</v>
      </c>
      <c r="H44" s="32">
        <v>9</v>
      </c>
      <c r="I44" s="32">
        <v>3</v>
      </c>
      <c r="J44" s="32">
        <v>6</v>
      </c>
      <c r="K44" s="32">
        <v>3</v>
      </c>
      <c r="L44" s="32">
        <v>8</v>
      </c>
      <c r="M44" s="32">
        <v>3</v>
      </c>
      <c r="N44" s="32">
        <v>4</v>
      </c>
      <c r="O44" s="32">
        <v>3</v>
      </c>
      <c r="P44" s="32">
        <f t="shared" si="2"/>
        <v>59</v>
      </c>
      <c r="Q44" s="32">
        <f t="shared" si="3"/>
        <v>59</v>
      </c>
      <c r="R44" s="32"/>
    </row>
    <row r="45" spans="1:18" x14ac:dyDescent="0.2">
      <c r="A45" s="34">
        <v>41</v>
      </c>
      <c r="B45" s="32" t="s">
        <v>355</v>
      </c>
      <c r="C45" s="32" t="s">
        <v>15</v>
      </c>
      <c r="D45" s="14">
        <v>38562</v>
      </c>
      <c r="E45" s="32" t="s">
        <v>20</v>
      </c>
      <c r="F45" s="32" t="s">
        <v>41</v>
      </c>
      <c r="G45" s="32">
        <v>24</v>
      </c>
      <c r="H45" s="32">
        <v>12</v>
      </c>
      <c r="I45" s="32">
        <v>9</v>
      </c>
      <c r="J45" s="32">
        <v>8</v>
      </c>
      <c r="K45" s="32">
        <v>4</v>
      </c>
      <c r="L45" s="32">
        <v>0</v>
      </c>
      <c r="M45" s="32">
        <v>0</v>
      </c>
      <c r="N45" s="32">
        <v>0</v>
      </c>
      <c r="O45" s="32">
        <v>0</v>
      </c>
      <c r="P45" s="32">
        <f t="shared" si="2"/>
        <v>57</v>
      </c>
      <c r="Q45" s="32">
        <f t="shared" si="3"/>
        <v>56.999999999999993</v>
      </c>
      <c r="R45" s="32"/>
    </row>
    <row r="46" spans="1:18" x14ac:dyDescent="0.2">
      <c r="A46" s="34">
        <v>42</v>
      </c>
      <c r="B46" s="32" t="s">
        <v>356</v>
      </c>
      <c r="C46" s="32" t="s">
        <v>15</v>
      </c>
      <c r="D46" s="14">
        <v>38531</v>
      </c>
      <c r="E46" s="32" t="s">
        <v>29</v>
      </c>
      <c r="F46" s="32" t="s">
        <v>357</v>
      </c>
      <c r="G46" s="32">
        <v>10</v>
      </c>
      <c r="H46" s="32">
        <v>10</v>
      </c>
      <c r="I46" s="32">
        <v>3</v>
      </c>
      <c r="J46" s="32">
        <v>3</v>
      </c>
      <c r="K46" s="32">
        <v>4</v>
      </c>
      <c r="L46" s="32">
        <v>8</v>
      </c>
      <c r="M46" s="32">
        <v>10</v>
      </c>
      <c r="N46" s="32">
        <v>4</v>
      </c>
      <c r="O46" s="32">
        <v>4</v>
      </c>
      <c r="P46" s="32">
        <f t="shared" si="2"/>
        <v>56</v>
      </c>
      <c r="Q46" s="32">
        <f t="shared" si="3"/>
        <v>56.000000000000007</v>
      </c>
      <c r="R46" s="32"/>
    </row>
    <row r="47" spans="1:18" x14ac:dyDescent="0.2">
      <c r="A47" s="34">
        <v>43</v>
      </c>
      <c r="B47" s="32" t="s">
        <v>358</v>
      </c>
      <c r="C47" s="32" t="s">
        <v>15</v>
      </c>
      <c r="D47" s="14">
        <v>38804</v>
      </c>
      <c r="E47" s="32" t="s">
        <v>97</v>
      </c>
      <c r="F47" s="32" t="s">
        <v>329</v>
      </c>
      <c r="G47" s="32">
        <v>10</v>
      </c>
      <c r="H47" s="32">
        <v>8</v>
      </c>
      <c r="I47" s="32">
        <v>3</v>
      </c>
      <c r="J47" s="32">
        <v>3</v>
      </c>
      <c r="K47" s="32">
        <v>3</v>
      </c>
      <c r="L47" s="32">
        <v>8</v>
      </c>
      <c r="M47" s="32">
        <v>10</v>
      </c>
      <c r="N47" s="32">
        <v>5</v>
      </c>
      <c r="O47" s="32">
        <v>3</v>
      </c>
      <c r="P47" s="32">
        <f t="shared" si="2"/>
        <v>53</v>
      </c>
      <c r="Q47" s="32">
        <f t="shared" si="3"/>
        <v>53</v>
      </c>
      <c r="R47" s="32"/>
    </row>
    <row r="48" spans="1:18" x14ac:dyDescent="0.2">
      <c r="A48" s="34">
        <v>44</v>
      </c>
      <c r="B48" s="32" t="s">
        <v>359</v>
      </c>
      <c r="C48" s="32" t="s">
        <v>15</v>
      </c>
      <c r="D48" s="14">
        <v>38450</v>
      </c>
      <c r="E48" s="32" t="s">
        <v>152</v>
      </c>
      <c r="F48" s="32" t="s">
        <v>351</v>
      </c>
      <c r="G48" s="32">
        <v>15</v>
      </c>
      <c r="H48" s="32">
        <v>10</v>
      </c>
      <c r="I48" s="32">
        <v>7</v>
      </c>
      <c r="J48" s="32">
        <v>3</v>
      </c>
      <c r="K48" s="32">
        <v>7</v>
      </c>
      <c r="L48" s="32">
        <v>3</v>
      </c>
      <c r="M48" s="32">
        <v>3</v>
      </c>
      <c r="N48" s="32">
        <v>2</v>
      </c>
      <c r="O48" s="32">
        <v>3</v>
      </c>
      <c r="P48" s="32">
        <f t="shared" si="2"/>
        <v>53</v>
      </c>
      <c r="Q48" s="32">
        <f t="shared" si="3"/>
        <v>53</v>
      </c>
      <c r="R48" s="32"/>
    </row>
    <row r="49" spans="1:18" x14ac:dyDescent="0.2">
      <c r="A49" s="34">
        <v>45</v>
      </c>
      <c r="B49" s="32" t="s">
        <v>360</v>
      </c>
      <c r="C49" s="32" t="s">
        <v>15</v>
      </c>
      <c r="D49" s="10">
        <v>38749</v>
      </c>
      <c r="E49" s="32" t="s">
        <v>165</v>
      </c>
      <c r="F49" s="32" t="s">
        <v>166</v>
      </c>
      <c r="G49" s="32">
        <v>15</v>
      </c>
      <c r="H49" s="32">
        <v>10</v>
      </c>
      <c r="I49" s="32">
        <v>7</v>
      </c>
      <c r="J49" s="32">
        <v>7</v>
      </c>
      <c r="K49" s="32">
        <v>3</v>
      </c>
      <c r="L49" s="32">
        <v>3</v>
      </c>
      <c r="M49" s="32">
        <v>3</v>
      </c>
      <c r="N49" s="32">
        <v>2</v>
      </c>
      <c r="O49" s="32">
        <v>3</v>
      </c>
      <c r="P49" s="32">
        <f t="shared" si="2"/>
        <v>53</v>
      </c>
      <c r="Q49" s="32">
        <f t="shared" si="3"/>
        <v>53</v>
      </c>
      <c r="R49" s="32"/>
    </row>
    <row r="50" spans="1:18" x14ac:dyDescent="0.2">
      <c r="A50" s="34">
        <v>46</v>
      </c>
      <c r="B50" s="32" t="s">
        <v>361</v>
      </c>
      <c r="C50" s="32" t="s">
        <v>15</v>
      </c>
      <c r="D50" s="14">
        <v>38685</v>
      </c>
      <c r="E50" s="32" t="s">
        <v>24</v>
      </c>
      <c r="F50" s="32" t="s">
        <v>302</v>
      </c>
      <c r="G50" s="32">
        <v>10</v>
      </c>
      <c r="H50" s="32">
        <v>12</v>
      </c>
      <c r="I50" s="32">
        <v>10</v>
      </c>
      <c r="J50" s="32">
        <v>7</v>
      </c>
      <c r="K50" s="32">
        <v>4</v>
      </c>
      <c r="L50" s="32">
        <v>4</v>
      </c>
      <c r="M50" s="32">
        <v>3</v>
      </c>
      <c r="N50" s="32">
        <v>0</v>
      </c>
      <c r="O50" s="32">
        <v>2</v>
      </c>
      <c r="P50" s="32">
        <f t="shared" si="2"/>
        <v>52</v>
      </c>
      <c r="Q50" s="32">
        <f t="shared" si="3"/>
        <v>52</v>
      </c>
      <c r="R50" s="32"/>
    </row>
    <row r="51" spans="1:18" x14ac:dyDescent="0.2">
      <c r="A51" s="34">
        <v>47</v>
      </c>
      <c r="B51" s="32" t="s">
        <v>362</v>
      </c>
      <c r="C51" s="32" t="s">
        <v>15</v>
      </c>
      <c r="D51" s="14">
        <v>38581</v>
      </c>
      <c r="E51" s="32" t="s">
        <v>37</v>
      </c>
      <c r="F51" s="32" t="s">
        <v>317</v>
      </c>
      <c r="G51" s="32">
        <v>13</v>
      </c>
      <c r="H51" s="32">
        <v>10</v>
      </c>
      <c r="I51" s="32">
        <v>6</v>
      </c>
      <c r="J51" s="32">
        <v>3</v>
      </c>
      <c r="K51" s="32">
        <v>3</v>
      </c>
      <c r="L51" s="32">
        <v>5</v>
      </c>
      <c r="M51" s="32">
        <v>5</v>
      </c>
      <c r="N51" s="32">
        <v>3</v>
      </c>
      <c r="O51" s="32">
        <v>4</v>
      </c>
      <c r="P51" s="32">
        <f t="shared" si="2"/>
        <v>52</v>
      </c>
      <c r="Q51" s="32">
        <f t="shared" si="3"/>
        <v>52</v>
      </c>
      <c r="R51" s="32"/>
    </row>
    <row r="52" spans="1:18" x14ac:dyDescent="0.2">
      <c r="A52" s="34">
        <v>48</v>
      </c>
      <c r="B52" s="32" t="s">
        <v>363</v>
      </c>
      <c r="C52" s="32" t="s">
        <v>15</v>
      </c>
      <c r="D52" s="14" t="s">
        <v>364</v>
      </c>
      <c r="E52" s="32" t="s">
        <v>72</v>
      </c>
      <c r="F52" s="32" t="s">
        <v>232</v>
      </c>
      <c r="G52" s="32">
        <v>20</v>
      </c>
      <c r="H52" s="32">
        <v>7</v>
      </c>
      <c r="I52" s="32">
        <v>3</v>
      </c>
      <c r="J52" s="32">
        <v>3</v>
      </c>
      <c r="K52" s="32">
        <v>3</v>
      </c>
      <c r="L52" s="32">
        <v>5</v>
      </c>
      <c r="M52" s="32">
        <v>4</v>
      </c>
      <c r="N52" s="32">
        <v>3</v>
      </c>
      <c r="O52" s="32">
        <v>3</v>
      </c>
      <c r="P52" s="32">
        <f t="shared" si="2"/>
        <v>51</v>
      </c>
      <c r="Q52" s="32">
        <f t="shared" si="3"/>
        <v>51</v>
      </c>
      <c r="R52" s="32"/>
    </row>
    <row r="53" spans="1:18" x14ac:dyDescent="0.2">
      <c r="A53" s="34">
        <v>49</v>
      </c>
      <c r="B53" s="32" t="s">
        <v>365</v>
      </c>
      <c r="C53" s="32" t="s">
        <v>15</v>
      </c>
      <c r="D53" s="14">
        <v>38771</v>
      </c>
      <c r="E53" s="32" t="s">
        <v>152</v>
      </c>
      <c r="F53" s="32" t="s">
        <v>219</v>
      </c>
      <c r="G53" s="32">
        <v>15</v>
      </c>
      <c r="H53" s="32">
        <v>5</v>
      </c>
      <c r="I53" s="32">
        <v>7</v>
      </c>
      <c r="J53" s="32">
        <v>3</v>
      </c>
      <c r="K53" s="32">
        <v>3</v>
      </c>
      <c r="L53" s="32">
        <v>7</v>
      </c>
      <c r="M53" s="32">
        <v>3</v>
      </c>
      <c r="N53" s="32">
        <v>4</v>
      </c>
      <c r="O53" s="32">
        <v>4</v>
      </c>
      <c r="P53" s="32">
        <f t="shared" si="2"/>
        <v>51</v>
      </c>
      <c r="Q53" s="32">
        <f t="shared" si="3"/>
        <v>51</v>
      </c>
      <c r="R53" s="32"/>
    </row>
    <row r="54" spans="1:18" x14ac:dyDescent="0.2">
      <c r="A54" s="34">
        <v>50</v>
      </c>
      <c r="B54" s="32" t="s">
        <v>366</v>
      </c>
      <c r="C54" s="32" t="s">
        <v>15</v>
      </c>
      <c r="D54" s="14">
        <v>38523</v>
      </c>
      <c r="E54" s="32" t="s">
        <v>55</v>
      </c>
      <c r="F54" s="32" t="s">
        <v>300</v>
      </c>
      <c r="G54" s="32">
        <v>25</v>
      </c>
      <c r="H54" s="32">
        <v>6</v>
      </c>
      <c r="I54" s="32">
        <v>10</v>
      </c>
      <c r="J54" s="32">
        <v>5</v>
      </c>
      <c r="K54" s="32">
        <v>4</v>
      </c>
      <c r="L54" s="32">
        <v>0</v>
      </c>
      <c r="M54" s="32">
        <v>0</v>
      </c>
      <c r="N54" s="32">
        <v>0</v>
      </c>
      <c r="O54" s="32">
        <v>0</v>
      </c>
      <c r="P54" s="32">
        <f t="shared" si="2"/>
        <v>50</v>
      </c>
      <c r="Q54" s="32">
        <f t="shared" si="3"/>
        <v>50</v>
      </c>
      <c r="R54" s="32"/>
    </row>
    <row r="55" spans="1:18" x14ac:dyDescent="0.2">
      <c r="A55" s="34">
        <v>51</v>
      </c>
      <c r="B55" s="32" t="s">
        <v>367</v>
      </c>
      <c r="C55" s="32" t="s">
        <v>15</v>
      </c>
      <c r="D55" s="10">
        <v>38628</v>
      </c>
      <c r="E55" s="32" t="s">
        <v>69</v>
      </c>
      <c r="F55" s="32" t="s">
        <v>136</v>
      </c>
      <c r="G55" s="32">
        <v>18</v>
      </c>
      <c r="H55" s="32">
        <v>10</v>
      </c>
      <c r="I55" s="32">
        <v>3</v>
      </c>
      <c r="J55" s="32">
        <v>3</v>
      </c>
      <c r="K55" s="32">
        <v>3</v>
      </c>
      <c r="L55" s="32">
        <v>3</v>
      </c>
      <c r="M55" s="32">
        <v>3</v>
      </c>
      <c r="N55" s="32">
        <v>2</v>
      </c>
      <c r="O55" s="32">
        <v>4</v>
      </c>
      <c r="P55" s="32">
        <f t="shared" si="2"/>
        <v>49</v>
      </c>
      <c r="Q55" s="32">
        <f t="shared" si="3"/>
        <v>49</v>
      </c>
      <c r="R55" s="32"/>
    </row>
    <row r="56" spans="1:18" x14ac:dyDescent="0.2">
      <c r="A56" s="34">
        <v>52</v>
      </c>
      <c r="B56" s="32" t="s">
        <v>368</v>
      </c>
      <c r="C56" s="32" t="s">
        <v>15</v>
      </c>
      <c r="D56" s="14">
        <v>38527</v>
      </c>
      <c r="E56" s="32" t="s">
        <v>55</v>
      </c>
      <c r="F56" s="32" t="s">
        <v>300</v>
      </c>
      <c r="G56" s="32">
        <v>20</v>
      </c>
      <c r="H56" s="32">
        <v>6</v>
      </c>
      <c r="I56" s="32">
        <v>15</v>
      </c>
      <c r="J56" s="32">
        <v>3</v>
      </c>
      <c r="K56" s="32">
        <v>4</v>
      </c>
      <c r="L56" s="32">
        <v>0</v>
      </c>
      <c r="M56" s="32">
        <v>0</v>
      </c>
      <c r="N56" s="32">
        <v>0</v>
      </c>
      <c r="O56" s="32">
        <v>0</v>
      </c>
      <c r="P56" s="32">
        <f t="shared" si="2"/>
        <v>48</v>
      </c>
      <c r="Q56" s="32">
        <f t="shared" si="3"/>
        <v>48</v>
      </c>
      <c r="R56" s="32"/>
    </row>
    <row r="57" spans="1:18" x14ac:dyDescent="0.2">
      <c r="A57" s="34">
        <v>53</v>
      </c>
      <c r="B57" s="32" t="s">
        <v>369</v>
      </c>
      <c r="C57" s="32" t="s">
        <v>15</v>
      </c>
      <c r="D57" s="14">
        <v>38609</v>
      </c>
      <c r="E57" s="32" t="s">
        <v>370</v>
      </c>
      <c r="F57" s="32" t="s">
        <v>371</v>
      </c>
      <c r="G57" s="32">
        <v>15</v>
      </c>
      <c r="H57" s="32">
        <v>8</v>
      </c>
      <c r="I57" s="32">
        <v>7</v>
      </c>
      <c r="J57" s="32">
        <v>3</v>
      </c>
      <c r="K57" s="32">
        <v>3</v>
      </c>
      <c r="L57" s="32">
        <v>3</v>
      </c>
      <c r="M57" s="32">
        <v>3</v>
      </c>
      <c r="N57" s="32">
        <v>2</v>
      </c>
      <c r="O57" s="32">
        <v>3</v>
      </c>
      <c r="P57" s="32">
        <f t="shared" si="2"/>
        <v>47</v>
      </c>
      <c r="Q57" s="32">
        <f t="shared" si="3"/>
        <v>47</v>
      </c>
      <c r="R57" s="32"/>
    </row>
    <row r="58" spans="1:18" x14ac:dyDescent="0.2">
      <c r="A58" s="34">
        <v>54</v>
      </c>
      <c r="B58" s="32" t="s">
        <v>372</v>
      </c>
      <c r="C58" s="32" t="s">
        <v>15</v>
      </c>
      <c r="D58" s="14">
        <v>38592</v>
      </c>
      <c r="E58" s="32" t="s">
        <v>20</v>
      </c>
      <c r="F58" s="32" t="s">
        <v>264</v>
      </c>
      <c r="G58" s="32">
        <v>16</v>
      </c>
      <c r="H58" s="32">
        <v>12</v>
      </c>
      <c r="I58" s="32">
        <v>8</v>
      </c>
      <c r="J58" s="32">
        <v>4</v>
      </c>
      <c r="K58" s="32">
        <v>4</v>
      </c>
      <c r="L58" s="32"/>
      <c r="M58" s="32"/>
      <c r="N58" s="32"/>
      <c r="O58" s="32"/>
      <c r="P58" s="32">
        <f t="shared" si="2"/>
        <v>44</v>
      </c>
      <c r="Q58" s="32">
        <f t="shared" si="3"/>
        <v>44</v>
      </c>
      <c r="R58" s="32"/>
    </row>
    <row r="59" spans="1:18" x14ac:dyDescent="0.2">
      <c r="A59" s="34">
        <v>55</v>
      </c>
      <c r="B59" s="32" t="s">
        <v>373</v>
      </c>
      <c r="C59" s="32" t="s">
        <v>15</v>
      </c>
      <c r="D59" s="18">
        <v>38677</v>
      </c>
      <c r="E59" s="32" t="s">
        <v>76</v>
      </c>
      <c r="F59" s="32" t="s">
        <v>77</v>
      </c>
      <c r="G59" s="32">
        <v>10</v>
      </c>
      <c r="H59" s="32">
        <v>7</v>
      </c>
      <c r="I59" s="32">
        <v>3</v>
      </c>
      <c r="J59" s="32">
        <v>3</v>
      </c>
      <c r="K59" s="32">
        <v>5</v>
      </c>
      <c r="L59" s="32">
        <v>4</v>
      </c>
      <c r="M59" s="32">
        <v>3</v>
      </c>
      <c r="N59" s="32">
        <v>3</v>
      </c>
      <c r="O59" s="32">
        <v>5</v>
      </c>
      <c r="P59" s="32">
        <f t="shared" si="2"/>
        <v>43</v>
      </c>
      <c r="Q59" s="32">
        <f t="shared" si="3"/>
        <v>43</v>
      </c>
      <c r="R59" s="32"/>
    </row>
    <row r="60" spans="1:18" x14ac:dyDescent="0.2">
      <c r="A60" s="34">
        <v>56</v>
      </c>
      <c r="B60" s="32" t="s">
        <v>374</v>
      </c>
      <c r="C60" s="32" t="s">
        <v>15</v>
      </c>
      <c r="D60" s="14">
        <v>38476</v>
      </c>
      <c r="E60" s="32" t="s">
        <v>152</v>
      </c>
      <c r="F60" s="32" t="s">
        <v>351</v>
      </c>
      <c r="G60" s="32">
        <v>10</v>
      </c>
      <c r="H60" s="32">
        <v>5</v>
      </c>
      <c r="I60" s="32">
        <v>7</v>
      </c>
      <c r="J60" s="32">
        <v>7</v>
      </c>
      <c r="K60" s="32">
        <v>3</v>
      </c>
      <c r="L60" s="32">
        <v>3</v>
      </c>
      <c r="M60" s="32">
        <v>3</v>
      </c>
      <c r="N60" s="32">
        <v>2</v>
      </c>
      <c r="O60" s="32">
        <v>3</v>
      </c>
      <c r="P60" s="32">
        <f t="shared" si="2"/>
        <v>43</v>
      </c>
      <c r="Q60" s="32">
        <f t="shared" si="3"/>
        <v>43</v>
      </c>
      <c r="R60" s="32"/>
    </row>
    <row r="61" spans="1:18" x14ac:dyDescent="0.2">
      <c r="A61" s="34">
        <v>57</v>
      </c>
      <c r="B61" s="32" t="s">
        <v>375</v>
      </c>
      <c r="C61" s="32" t="s">
        <v>15</v>
      </c>
      <c r="D61" s="14">
        <v>38606</v>
      </c>
      <c r="E61" s="32" t="s">
        <v>307</v>
      </c>
      <c r="F61" s="32" t="s">
        <v>308</v>
      </c>
      <c r="G61" s="32">
        <v>10</v>
      </c>
      <c r="H61" s="32">
        <v>5</v>
      </c>
      <c r="I61" s="32">
        <v>3</v>
      </c>
      <c r="J61" s="32">
        <v>3</v>
      </c>
      <c r="K61" s="32">
        <v>4</v>
      </c>
      <c r="L61" s="32">
        <v>5</v>
      </c>
      <c r="M61" s="32">
        <v>5</v>
      </c>
      <c r="N61" s="32">
        <v>3</v>
      </c>
      <c r="O61" s="32">
        <v>4</v>
      </c>
      <c r="P61" s="32">
        <f t="shared" si="2"/>
        <v>42</v>
      </c>
      <c r="Q61" s="32">
        <f t="shared" si="3"/>
        <v>42</v>
      </c>
      <c r="R61" s="32"/>
    </row>
    <row r="62" spans="1:18" x14ac:dyDescent="0.2">
      <c r="A62" s="34">
        <v>58</v>
      </c>
      <c r="B62" s="32" t="s">
        <v>376</v>
      </c>
      <c r="C62" s="32" t="s">
        <v>15</v>
      </c>
      <c r="D62" s="14">
        <v>38737</v>
      </c>
      <c r="E62" s="32" t="s">
        <v>24</v>
      </c>
      <c r="F62" s="32" t="s">
        <v>227</v>
      </c>
      <c r="G62" s="32">
        <v>10</v>
      </c>
      <c r="H62" s="32">
        <v>10</v>
      </c>
      <c r="I62" s="32">
        <v>3</v>
      </c>
      <c r="J62" s="32">
        <v>3</v>
      </c>
      <c r="K62" s="32">
        <v>3</v>
      </c>
      <c r="L62" s="32">
        <v>3</v>
      </c>
      <c r="M62" s="32">
        <v>4</v>
      </c>
      <c r="N62" s="32">
        <v>3</v>
      </c>
      <c r="O62" s="32">
        <v>3</v>
      </c>
      <c r="P62" s="32">
        <f t="shared" si="2"/>
        <v>42</v>
      </c>
      <c r="Q62" s="32">
        <f t="shared" si="3"/>
        <v>42</v>
      </c>
      <c r="R62" s="32"/>
    </row>
    <row r="63" spans="1:18" x14ac:dyDescent="0.2">
      <c r="A63" s="34">
        <v>59</v>
      </c>
      <c r="B63" s="32" t="s">
        <v>377</v>
      </c>
      <c r="C63" s="32" t="s">
        <v>15</v>
      </c>
      <c r="D63" s="10">
        <v>38685</v>
      </c>
      <c r="E63" s="32" t="s">
        <v>165</v>
      </c>
      <c r="F63" s="32" t="s">
        <v>166</v>
      </c>
      <c r="G63" s="32">
        <v>15</v>
      </c>
      <c r="H63" s="32">
        <v>11</v>
      </c>
      <c r="I63" s="32">
        <v>6</v>
      </c>
      <c r="J63" s="32">
        <v>5</v>
      </c>
      <c r="K63" s="32">
        <v>5</v>
      </c>
      <c r="L63" s="32">
        <v>0</v>
      </c>
      <c r="M63" s="32">
        <v>0</v>
      </c>
      <c r="N63" s="32">
        <v>0</v>
      </c>
      <c r="O63" s="32">
        <v>0</v>
      </c>
      <c r="P63" s="32">
        <f t="shared" si="2"/>
        <v>42</v>
      </c>
      <c r="Q63" s="32">
        <f t="shared" si="3"/>
        <v>42</v>
      </c>
      <c r="R63" s="32"/>
    </row>
    <row r="64" spans="1:18" x14ac:dyDescent="0.2">
      <c r="A64" s="34">
        <v>60</v>
      </c>
      <c r="B64" s="32" t="s">
        <v>378</v>
      </c>
      <c r="C64" s="32" t="s">
        <v>15</v>
      </c>
      <c r="D64" s="14">
        <v>38553</v>
      </c>
      <c r="E64" s="32" t="s">
        <v>152</v>
      </c>
      <c r="F64" s="32" t="s">
        <v>351</v>
      </c>
      <c r="G64" s="32">
        <v>10</v>
      </c>
      <c r="H64" s="32">
        <v>5</v>
      </c>
      <c r="I64" s="32">
        <v>3</v>
      </c>
      <c r="J64" s="32">
        <v>3</v>
      </c>
      <c r="K64" s="32">
        <v>1</v>
      </c>
      <c r="L64" s="32">
        <v>3</v>
      </c>
      <c r="M64" s="32">
        <v>3</v>
      </c>
      <c r="N64" s="32">
        <v>4</v>
      </c>
      <c r="O64" s="32">
        <v>4</v>
      </c>
      <c r="P64" s="32">
        <f t="shared" si="2"/>
        <v>36</v>
      </c>
      <c r="Q64" s="32">
        <f t="shared" si="3"/>
        <v>36</v>
      </c>
      <c r="R64" s="32"/>
    </row>
    <row r="65" spans="1:18" x14ac:dyDescent="0.2">
      <c r="A65" s="34">
        <v>61</v>
      </c>
      <c r="B65" s="32" t="s">
        <v>379</v>
      </c>
      <c r="C65" s="32" t="s">
        <v>15</v>
      </c>
      <c r="D65" s="14">
        <v>38821</v>
      </c>
      <c r="E65" s="32" t="s">
        <v>20</v>
      </c>
      <c r="F65" s="32" t="s">
        <v>176</v>
      </c>
      <c r="G65" s="32">
        <v>4</v>
      </c>
      <c r="H65" s="32">
        <v>3</v>
      </c>
      <c r="I65" s="32">
        <v>2</v>
      </c>
      <c r="J65" s="32">
        <v>6</v>
      </c>
      <c r="K65" s="32">
        <v>5</v>
      </c>
      <c r="L65" s="32">
        <v>4</v>
      </c>
      <c r="M65" s="32">
        <v>3</v>
      </c>
      <c r="N65" s="32">
        <v>3</v>
      </c>
      <c r="O65" s="32">
        <v>5</v>
      </c>
      <c r="P65" s="32">
        <f t="shared" si="2"/>
        <v>35</v>
      </c>
      <c r="Q65" s="32">
        <f t="shared" si="3"/>
        <v>35</v>
      </c>
      <c r="R65" s="32"/>
    </row>
    <row r="66" spans="1:18" x14ac:dyDescent="0.2">
      <c r="A66" s="34">
        <v>62</v>
      </c>
      <c r="B66" s="32" t="s">
        <v>380</v>
      </c>
      <c r="C66" s="32" t="s">
        <v>15</v>
      </c>
      <c r="D66" s="15">
        <v>38691</v>
      </c>
      <c r="E66" s="32" t="s">
        <v>304</v>
      </c>
      <c r="F66" s="32" t="s">
        <v>305</v>
      </c>
      <c r="G66" s="32">
        <v>10</v>
      </c>
      <c r="H66" s="32">
        <v>5</v>
      </c>
      <c r="I66" s="32">
        <v>3</v>
      </c>
      <c r="J66" s="32">
        <v>3</v>
      </c>
      <c r="K66" s="32">
        <v>3</v>
      </c>
      <c r="L66" s="32">
        <v>3</v>
      </c>
      <c r="M66" s="32">
        <v>3</v>
      </c>
      <c r="N66" s="32">
        <v>2</v>
      </c>
      <c r="O66" s="32">
        <v>3</v>
      </c>
      <c r="P66" s="32">
        <f t="shared" si="2"/>
        <v>35</v>
      </c>
      <c r="Q66" s="32">
        <f t="shared" si="3"/>
        <v>35</v>
      </c>
      <c r="R66" s="32"/>
    </row>
    <row r="67" spans="1:18" x14ac:dyDescent="0.2">
      <c r="A67" s="34">
        <v>63</v>
      </c>
      <c r="B67" s="32" t="s">
        <v>381</v>
      </c>
      <c r="C67" s="32" t="s">
        <v>15</v>
      </c>
      <c r="D67" s="14">
        <v>38582</v>
      </c>
      <c r="E67" s="32" t="s">
        <v>58</v>
      </c>
      <c r="F67" s="32" t="s">
        <v>382</v>
      </c>
      <c r="G67" s="32">
        <v>7</v>
      </c>
      <c r="H67" s="32">
        <v>5</v>
      </c>
      <c r="I67" s="32">
        <v>3</v>
      </c>
      <c r="J67" s="32">
        <v>3</v>
      </c>
      <c r="K67" s="32">
        <v>1</v>
      </c>
      <c r="L67" s="32">
        <v>4</v>
      </c>
      <c r="M67" s="32">
        <v>5</v>
      </c>
      <c r="N67" s="32">
        <v>3</v>
      </c>
      <c r="O67" s="32">
        <v>3</v>
      </c>
      <c r="P67" s="32">
        <f t="shared" si="2"/>
        <v>34</v>
      </c>
      <c r="Q67" s="32">
        <f t="shared" si="3"/>
        <v>34</v>
      </c>
      <c r="R67" s="32"/>
    </row>
    <row r="68" spans="1:18" x14ac:dyDescent="0.2">
      <c r="A68" s="34">
        <v>64</v>
      </c>
      <c r="B68" s="32" t="s">
        <v>383</v>
      </c>
      <c r="C68" s="32" t="s">
        <v>15</v>
      </c>
      <c r="D68" s="14">
        <v>38579</v>
      </c>
      <c r="E68" s="32" t="s">
        <v>24</v>
      </c>
      <c r="F68" s="32" t="s">
        <v>302</v>
      </c>
      <c r="G68" s="32">
        <v>5</v>
      </c>
      <c r="H68" s="32">
        <v>3</v>
      </c>
      <c r="I68" s="32">
        <v>1</v>
      </c>
      <c r="J68" s="32">
        <v>0</v>
      </c>
      <c r="K68" s="32">
        <v>1</v>
      </c>
      <c r="L68" s="32">
        <v>6</v>
      </c>
      <c r="M68" s="32">
        <v>3</v>
      </c>
      <c r="N68" s="32">
        <v>2</v>
      </c>
      <c r="O68" s="32">
        <v>3</v>
      </c>
      <c r="P68" s="32">
        <f t="shared" si="2"/>
        <v>24</v>
      </c>
      <c r="Q68" s="32">
        <f t="shared" si="3"/>
        <v>24</v>
      </c>
      <c r="R68" s="32"/>
    </row>
    <row r="69" spans="1:18" x14ac:dyDescent="0.2">
      <c r="A69" s="34">
        <v>65</v>
      </c>
      <c r="B69" s="32" t="s">
        <v>384</v>
      </c>
      <c r="C69" s="32" t="s">
        <v>15</v>
      </c>
      <c r="D69" s="14">
        <v>38638</v>
      </c>
      <c r="E69" s="32" t="s">
        <v>152</v>
      </c>
      <c r="F69" s="32" t="s">
        <v>351</v>
      </c>
      <c r="G69" s="32">
        <v>5</v>
      </c>
      <c r="H69" s="32">
        <v>2</v>
      </c>
      <c r="I69" s="32">
        <v>2</v>
      </c>
      <c r="J69" s="32">
        <v>2</v>
      </c>
      <c r="K69" s="32">
        <v>2</v>
      </c>
      <c r="L69" s="32">
        <v>3</v>
      </c>
      <c r="M69" s="32">
        <v>3</v>
      </c>
      <c r="N69" s="32">
        <v>2</v>
      </c>
      <c r="O69" s="32">
        <v>3</v>
      </c>
      <c r="P69" s="32">
        <f t="shared" si="2"/>
        <v>24</v>
      </c>
      <c r="Q69" s="32">
        <f t="shared" si="3"/>
        <v>24</v>
      </c>
      <c r="R69" s="32"/>
    </row>
    <row r="70" spans="1:18" x14ac:dyDescent="0.2">
      <c r="A70" s="34">
        <v>66</v>
      </c>
      <c r="B70" s="32" t="s">
        <v>385</v>
      </c>
      <c r="C70" s="32" t="s">
        <v>15</v>
      </c>
      <c r="D70" s="10">
        <v>38713</v>
      </c>
      <c r="E70" s="32" t="s">
        <v>69</v>
      </c>
      <c r="F70" s="32" t="s">
        <v>136</v>
      </c>
      <c r="G70" s="32">
        <v>5</v>
      </c>
      <c r="H70" s="32">
        <v>5</v>
      </c>
      <c r="I70" s="32">
        <v>3</v>
      </c>
      <c r="J70" s="32">
        <v>0</v>
      </c>
      <c r="K70" s="32">
        <v>4</v>
      </c>
      <c r="L70" s="32">
        <v>0</v>
      </c>
      <c r="M70" s="32">
        <v>0</v>
      </c>
      <c r="N70" s="32">
        <v>0</v>
      </c>
      <c r="O70" s="32">
        <v>0</v>
      </c>
      <c r="P70" s="32">
        <f>SUM(G70:O70)</f>
        <v>17</v>
      </c>
      <c r="Q70" s="32">
        <f>P70/100*100</f>
        <v>17</v>
      </c>
      <c r="R70" s="32"/>
    </row>
    <row r="71" spans="1:18" x14ac:dyDescent="0.2">
      <c r="A71" s="34">
        <v>67</v>
      </c>
      <c r="B71" s="32" t="s">
        <v>386</v>
      </c>
      <c r="C71" s="32" t="s">
        <v>15</v>
      </c>
      <c r="D71" s="14">
        <v>38511</v>
      </c>
      <c r="E71" s="32" t="s">
        <v>24</v>
      </c>
      <c r="F71" s="32" t="s">
        <v>302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f>SUM(G71:O71)</f>
        <v>0</v>
      </c>
      <c r="Q71" s="32">
        <f>P71/100*100</f>
        <v>0</v>
      </c>
      <c r="R71" s="32"/>
    </row>
    <row r="78" spans="1:18" x14ac:dyDescent="0.2">
      <c r="B78" t="s">
        <v>112</v>
      </c>
      <c r="D78" t="s">
        <v>113</v>
      </c>
    </row>
    <row r="80" spans="1:18" x14ac:dyDescent="0.2">
      <c r="B80" t="s">
        <v>114</v>
      </c>
      <c r="D80" t="s">
        <v>115</v>
      </c>
    </row>
    <row r="81" spans="1:4" x14ac:dyDescent="0.2">
      <c r="A81" s="32"/>
      <c r="D81" t="s">
        <v>116</v>
      </c>
    </row>
    <row r="82" spans="1:4" x14ac:dyDescent="0.2">
      <c r="D82" t="s">
        <v>117</v>
      </c>
    </row>
    <row r="83" spans="1:4" x14ac:dyDescent="0.2">
      <c r="D83" t="s">
        <v>118</v>
      </c>
    </row>
    <row r="84" spans="1:4" x14ac:dyDescent="0.2">
      <c r="D84" t="s">
        <v>119</v>
      </c>
    </row>
    <row r="85" spans="1:4" x14ac:dyDescent="0.2">
      <c r="D85" t="s">
        <v>120</v>
      </c>
    </row>
    <row r="86" spans="1:4" x14ac:dyDescent="0.2">
      <c r="D86" t="s">
        <v>121</v>
      </c>
    </row>
    <row r="87" spans="1:4" x14ac:dyDescent="0.2">
      <c r="D87" t="s">
        <v>122</v>
      </c>
    </row>
    <row r="88" spans="1:4" x14ac:dyDescent="0.2">
      <c r="D88" t="s">
        <v>123</v>
      </c>
    </row>
    <row r="89" spans="1:4" x14ac:dyDescent="0.2">
      <c r="D89" t="s">
        <v>124</v>
      </c>
    </row>
    <row r="90" spans="1:4" x14ac:dyDescent="0.2">
      <c r="D90" t="s">
        <v>125</v>
      </c>
    </row>
    <row r="91" spans="1:4" x14ac:dyDescent="0.2">
      <c r="D91" t="s">
        <v>126</v>
      </c>
    </row>
    <row r="92" spans="1:4" x14ac:dyDescent="0.2">
      <c r="D92" t="s">
        <v>127</v>
      </c>
    </row>
    <row r="93" spans="1:4" x14ac:dyDescent="0.2">
      <c r="D93" t="s">
        <v>128</v>
      </c>
    </row>
    <row r="94" spans="1:4" x14ac:dyDescent="0.2">
      <c r="D94" t="s">
        <v>129</v>
      </c>
    </row>
  </sheetData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6" zoomScale="130" zoomScaleNormal="130" workbookViewId="0">
      <selection activeCell="A13" sqref="A13:XFD13"/>
    </sheetView>
  </sheetViews>
  <sheetFormatPr defaultRowHeight="12.75" x14ac:dyDescent="0.2"/>
  <cols>
    <col min="1" max="1" width="3.7109375" customWidth="1"/>
    <col min="2" max="2" width="30.28515625" customWidth="1"/>
    <col min="4" max="4" width="10.7109375" customWidth="1"/>
    <col min="5" max="5" width="70.5703125" customWidth="1"/>
    <col min="6" max="6" width="30.7109375" customWidth="1"/>
    <col min="7" max="8" width="7.5703125" customWidth="1"/>
    <col min="9" max="9" width="6.85546875" customWidth="1"/>
    <col min="10" max="10" width="6.5703125" customWidth="1"/>
    <col min="11" max="11" width="6.42578125" customWidth="1"/>
    <col min="12" max="12" width="8" customWidth="1"/>
    <col min="13" max="13" width="7.85546875" customWidth="1"/>
    <col min="14" max="14" width="7.42578125" customWidth="1"/>
    <col min="15" max="15" width="7.140625" customWidth="1"/>
    <col min="16" max="16" width="7.28515625" customWidth="1"/>
    <col min="17" max="17" width="8" customWidth="1"/>
    <col min="18" max="18" width="12.42578125" customWidth="1"/>
  </cols>
  <sheetData>
    <row r="1" spans="1:18" ht="15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" x14ac:dyDescent="0.2">
      <c r="A2" s="100"/>
      <c r="B2" s="108" t="s">
        <v>387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5" x14ac:dyDescent="0.2">
      <c r="A3" s="111" t="s">
        <v>131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5" x14ac:dyDescent="0.2">
      <c r="A4" s="111" t="s">
        <v>388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ht="15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5"/>
      <c r="R5" s="3"/>
    </row>
    <row r="6" spans="1:18" ht="12.75" customHeight="1" x14ac:dyDescent="0.2">
      <c r="A6" s="112" t="s">
        <v>4</v>
      </c>
      <c r="B6" s="112" t="s">
        <v>5</v>
      </c>
      <c r="C6" s="112" t="s">
        <v>6</v>
      </c>
      <c r="D6" s="112" t="s">
        <v>7</v>
      </c>
      <c r="E6" s="112" t="s">
        <v>8</v>
      </c>
      <c r="F6" s="112" t="s">
        <v>9</v>
      </c>
      <c r="G6" s="117" t="s">
        <v>10</v>
      </c>
      <c r="H6" s="118"/>
      <c r="I6" s="118"/>
      <c r="J6" s="118"/>
      <c r="K6" s="118"/>
      <c r="L6" s="118"/>
      <c r="M6" s="118"/>
      <c r="N6" s="118"/>
      <c r="O6" s="119"/>
      <c r="P6" s="112" t="s">
        <v>11</v>
      </c>
      <c r="Q6" s="120" t="s">
        <v>12</v>
      </c>
      <c r="R6" s="112" t="s">
        <v>13</v>
      </c>
    </row>
    <row r="7" spans="1:18" ht="26.25" customHeight="1" x14ac:dyDescent="0.2">
      <c r="A7" s="113"/>
      <c r="B7" s="123"/>
      <c r="C7" s="113"/>
      <c r="D7" s="113"/>
      <c r="E7" s="123"/>
      <c r="F7" s="123"/>
      <c r="G7" s="115" t="s">
        <v>389</v>
      </c>
      <c r="H7" s="116"/>
      <c r="I7" s="116"/>
      <c r="J7" s="116"/>
      <c r="K7" s="116"/>
      <c r="L7" s="115">
        <v>3</v>
      </c>
      <c r="M7" s="116"/>
      <c r="N7" s="116"/>
      <c r="O7" s="116"/>
      <c r="P7" s="113"/>
      <c r="Q7" s="121"/>
      <c r="R7" s="113"/>
    </row>
    <row r="8" spans="1:18" x14ac:dyDescent="0.2">
      <c r="A8" s="114"/>
      <c r="B8" s="124"/>
      <c r="C8" s="114"/>
      <c r="D8" s="114"/>
      <c r="E8" s="124"/>
      <c r="F8" s="124"/>
      <c r="G8" s="101">
        <v>1</v>
      </c>
      <c r="H8" s="101">
        <v>2</v>
      </c>
      <c r="I8" s="101">
        <v>3</v>
      </c>
      <c r="J8" s="101">
        <v>4</v>
      </c>
      <c r="K8" s="101">
        <v>5</v>
      </c>
      <c r="L8" s="101">
        <v>1</v>
      </c>
      <c r="M8" s="101">
        <v>2</v>
      </c>
      <c r="N8" s="101">
        <v>3</v>
      </c>
      <c r="O8" s="101">
        <v>4</v>
      </c>
      <c r="P8" s="114"/>
      <c r="Q8" s="122"/>
      <c r="R8" s="114"/>
    </row>
    <row r="9" spans="1:18" s="68" customFormat="1" ht="16.5" customHeight="1" x14ac:dyDescent="0.2">
      <c r="A9" s="84">
        <v>1</v>
      </c>
      <c r="B9" s="73" t="s">
        <v>390</v>
      </c>
      <c r="C9" s="73" t="s">
        <v>15</v>
      </c>
      <c r="D9" s="40">
        <v>38266</v>
      </c>
      <c r="E9" s="73" t="s">
        <v>55</v>
      </c>
      <c r="F9" s="73" t="s">
        <v>56</v>
      </c>
      <c r="G9" s="76">
        <v>30</v>
      </c>
      <c r="H9" s="76">
        <v>15</v>
      </c>
      <c r="I9" s="76">
        <v>10</v>
      </c>
      <c r="J9" s="76">
        <v>10</v>
      </c>
      <c r="K9" s="76">
        <v>3</v>
      </c>
      <c r="L9" s="76">
        <v>10</v>
      </c>
      <c r="M9" s="76">
        <v>7</v>
      </c>
      <c r="N9" s="76">
        <v>5</v>
      </c>
      <c r="O9" s="76">
        <v>4</v>
      </c>
      <c r="P9" s="90">
        <f t="shared" ref="P9:P49" si="0">SUM(G9:O9)</f>
        <v>94</v>
      </c>
      <c r="Q9" s="91">
        <f t="shared" ref="Q9:Q49" si="1">P9</f>
        <v>94</v>
      </c>
      <c r="R9" s="76" t="s">
        <v>18</v>
      </c>
    </row>
    <row r="10" spans="1:18" s="68" customFormat="1" ht="16.5" customHeight="1" x14ac:dyDescent="0.2">
      <c r="A10" s="73">
        <v>2</v>
      </c>
      <c r="B10" s="73" t="s">
        <v>391</v>
      </c>
      <c r="C10" s="73" t="s">
        <v>15</v>
      </c>
      <c r="D10" s="40">
        <v>38237</v>
      </c>
      <c r="E10" s="73" t="s">
        <v>55</v>
      </c>
      <c r="F10" s="73" t="s">
        <v>56</v>
      </c>
      <c r="G10" s="76">
        <v>30</v>
      </c>
      <c r="H10" s="76">
        <v>15</v>
      </c>
      <c r="I10" s="76">
        <v>7</v>
      </c>
      <c r="J10" s="76">
        <v>10</v>
      </c>
      <c r="K10" s="76">
        <v>5</v>
      </c>
      <c r="L10" s="76">
        <v>7</v>
      </c>
      <c r="M10" s="76">
        <v>7</v>
      </c>
      <c r="N10" s="76">
        <v>5</v>
      </c>
      <c r="O10" s="76">
        <v>4</v>
      </c>
      <c r="P10" s="90">
        <f t="shared" si="0"/>
        <v>90</v>
      </c>
      <c r="Q10" s="91">
        <f t="shared" si="1"/>
        <v>90</v>
      </c>
      <c r="R10" s="76" t="s">
        <v>22</v>
      </c>
    </row>
    <row r="11" spans="1:18" s="68" customFormat="1" ht="15" customHeight="1" x14ac:dyDescent="0.2">
      <c r="A11" s="73">
        <v>3</v>
      </c>
      <c r="B11" s="31" t="s">
        <v>392</v>
      </c>
      <c r="C11" s="73" t="s">
        <v>15</v>
      </c>
      <c r="D11" s="39">
        <v>38421</v>
      </c>
      <c r="E11" s="83" t="s">
        <v>16</v>
      </c>
      <c r="F11" s="39" t="s">
        <v>139</v>
      </c>
      <c r="G11" s="86">
        <v>30</v>
      </c>
      <c r="H11" s="86">
        <v>15</v>
      </c>
      <c r="I11" s="86">
        <v>10</v>
      </c>
      <c r="J11" s="86">
        <v>5</v>
      </c>
      <c r="K11" s="86">
        <v>4</v>
      </c>
      <c r="L11" s="86">
        <v>7</v>
      </c>
      <c r="M11" s="86">
        <v>10</v>
      </c>
      <c r="N11" s="86">
        <v>4</v>
      </c>
      <c r="O11" s="86">
        <v>4</v>
      </c>
      <c r="P11" s="90">
        <f t="shared" si="0"/>
        <v>89</v>
      </c>
      <c r="Q11" s="91">
        <f t="shared" si="1"/>
        <v>89</v>
      </c>
      <c r="R11" s="92" t="s">
        <v>22</v>
      </c>
    </row>
    <row r="12" spans="1:18" s="68" customFormat="1" ht="14.25" customHeight="1" x14ac:dyDescent="0.2">
      <c r="A12" s="73">
        <v>4</v>
      </c>
      <c r="B12" s="73" t="s">
        <v>393</v>
      </c>
      <c r="C12" s="73" t="s">
        <v>15</v>
      </c>
      <c r="D12" s="40">
        <v>38267</v>
      </c>
      <c r="E12" s="73" t="s">
        <v>72</v>
      </c>
      <c r="F12" s="73" t="s">
        <v>174</v>
      </c>
      <c r="G12" s="76">
        <v>25</v>
      </c>
      <c r="H12" s="76">
        <v>15</v>
      </c>
      <c r="I12" s="76">
        <v>7</v>
      </c>
      <c r="J12" s="76">
        <v>7</v>
      </c>
      <c r="K12" s="76">
        <v>3</v>
      </c>
      <c r="L12" s="76">
        <v>10</v>
      </c>
      <c r="M12" s="76">
        <v>3</v>
      </c>
      <c r="N12" s="76">
        <v>4</v>
      </c>
      <c r="O12" s="76">
        <v>4</v>
      </c>
      <c r="P12" s="90">
        <f t="shared" si="0"/>
        <v>78</v>
      </c>
      <c r="Q12" s="91">
        <f t="shared" si="1"/>
        <v>78</v>
      </c>
      <c r="R12" s="92" t="s">
        <v>22</v>
      </c>
    </row>
    <row r="13" spans="1:18" s="68" customFormat="1" x14ac:dyDescent="0.2">
      <c r="A13" s="73">
        <v>5</v>
      </c>
      <c r="B13" s="73" t="s">
        <v>394</v>
      </c>
      <c r="C13" s="73" t="s">
        <v>15</v>
      </c>
      <c r="D13" s="40">
        <v>38096</v>
      </c>
      <c r="E13" s="73" t="s">
        <v>58</v>
      </c>
      <c r="F13" s="103" t="s">
        <v>406</v>
      </c>
      <c r="G13" s="76">
        <v>20</v>
      </c>
      <c r="H13" s="76">
        <v>10</v>
      </c>
      <c r="I13" s="76">
        <v>10</v>
      </c>
      <c r="J13" s="76">
        <v>10</v>
      </c>
      <c r="K13" s="76">
        <v>3</v>
      </c>
      <c r="L13" s="76">
        <v>10</v>
      </c>
      <c r="M13" s="76">
        <v>7</v>
      </c>
      <c r="N13" s="76">
        <v>4</v>
      </c>
      <c r="O13" s="76">
        <v>4</v>
      </c>
      <c r="P13" s="90">
        <f t="shared" si="0"/>
        <v>78</v>
      </c>
      <c r="Q13" s="91">
        <f t="shared" si="1"/>
        <v>78</v>
      </c>
      <c r="R13" s="92" t="s">
        <v>22</v>
      </c>
    </row>
    <row r="14" spans="1:18" s="68" customFormat="1" x14ac:dyDescent="0.2">
      <c r="A14" s="73">
        <v>6</v>
      </c>
      <c r="B14" s="93" t="s">
        <v>395</v>
      </c>
      <c r="C14" s="73" t="s">
        <v>15</v>
      </c>
      <c r="D14" s="94">
        <v>38395</v>
      </c>
      <c r="E14" s="73" t="s">
        <v>37</v>
      </c>
      <c r="F14" s="93" t="s">
        <v>91</v>
      </c>
      <c r="G14" s="90">
        <v>25</v>
      </c>
      <c r="H14" s="90">
        <v>13</v>
      </c>
      <c r="I14" s="90">
        <v>8</v>
      </c>
      <c r="J14" s="90">
        <v>2</v>
      </c>
      <c r="K14" s="90">
        <v>4</v>
      </c>
      <c r="L14" s="90">
        <v>8</v>
      </c>
      <c r="M14" s="90">
        <v>8</v>
      </c>
      <c r="N14" s="90">
        <v>5</v>
      </c>
      <c r="O14" s="90">
        <v>4.5</v>
      </c>
      <c r="P14" s="90">
        <f t="shared" si="0"/>
        <v>77.5</v>
      </c>
      <c r="Q14" s="91">
        <f t="shared" si="1"/>
        <v>77.5</v>
      </c>
      <c r="R14" s="92" t="s">
        <v>22</v>
      </c>
    </row>
    <row r="15" spans="1:18" s="68" customFormat="1" x14ac:dyDescent="0.2">
      <c r="A15" s="84">
        <v>7</v>
      </c>
      <c r="B15" s="80" t="s">
        <v>396</v>
      </c>
      <c r="C15" s="73" t="s">
        <v>15</v>
      </c>
      <c r="D15" s="42">
        <v>38156</v>
      </c>
      <c r="E15" s="83" t="s">
        <v>204</v>
      </c>
      <c r="F15" s="84" t="s">
        <v>166</v>
      </c>
      <c r="G15" s="85">
        <v>25</v>
      </c>
      <c r="H15" s="85">
        <v>11</v>
      </c>
      <c r="I15" s="85">
        <v>5</v>
      </c>
      <c r="J15" s="85">
        <v>7</v>
      </c>
      <c r="K15" s="85">
        <v>4</v>
      </c>
      <c r="L15" s="85">
        <v>9</v>
      </c>
      <c r="M15" s="85">
        <v>8</v>
      </c>
      <c r="N15" s="85">
        <v>4.5</v>
      </c>
      <c r="O15" s="85">
        <v>4</v>
      </c>
      <c r="P15" s="90">
        <f t="shared" si="0"/>
        <v>77.5</v>
      </c>
      <c r="Q15" s="91">
        <f t="shared" si="1"/>
        <v>77.5</v>
      </c>
      <c r="R15" s="92" t="s">
        <v>22</v>
      </c>
    </row>
    <row r="16" spans="1:18" s="95" customFormat="1" ht="15.75" customHeight="1" x14ac:dyDescent="0.2">
      <c r="A16" s="73">
        <v>8</v>
      </c>
      <c r="B16" s="73" t="s">
        <v>397</v>
      </c>
      <c r="C16" s="73" t="s">
        <v>15</v>
      </c>
      <c r="D16" s="40">
        <v>38206</v>
      </c>
      <c r="E16" s="73" t="s">
        <v>24</v>
      </c>
      <c r="F16" s="73" t="s">
        <v>25</v>
      </c>
      <c r="G16" s="76">
        <v>25</v>
      </c>
      <c r="H16" s="76">
        <v>15</v>
      </c>
      <c r="I16" s="76">
        <v>10</v>
      </c>
      <c r="J16" s="76">
        <v>7</v>
      </c>
      <c r="K16" s="76">
        <v>4</v>
      </c>
      <c r="L16" s="76">
        <v>5</v>
      </c>
      <c r="M16" s="76">
        <v>3</v>
      </c>
      <c r="N16" s="76">
        <v>4</v>
      </c>
      <c r="O16" s="76">
        <v>4</v>
      </c>
      <c r="P16" s="90">
        <f t="shared" si="0"/>
        <v>77</v>
      </c>
      <c r="Q16" s="91">
        <f t="shared" si="1"/>
        <v>77</v>
      </c>
      <c r="R16" s="92" t="s">
        <v>22</v>
      </c>
    </row>
    <row r="17" spans="1:18" s="68" customFormat="1" ht="15" customHeight="1" x14ac:dyDescent="0.2">
      <c r="A17" s="84">
        <v>9</v>
      </c>
      <c r="B17" s="73" t="s">
        <v>398</v>
      </c>
      <c r="C17" s="73" t="s">
        <v>15</v>
      </c>
      <c r="D17" s="70">
        <v>38432</v>
      </c>
      <c r="E17" s="73" t="s">
        <v>69</v>
      </c>
      <c r="F17" s="73" t="s">
        <v>399</v>
      </c>
      <c r="G17" s="76">
        <v>25</v>
      </c>
      <c r="H17" s="76">
        <v>10</v>
      </c>
      <c r="I17" s="76">
        <v>7</v>
      </c>
      <c r="J17" s="76">
        <v>3</v>
      </c>
      <c r="K17" s="76">
        <v>4</v>
      </c>
      <c r="L17" s="76">
        <v>10</v>
      </c>
      <c r="M17" s="76">
        <v>7</v>
      </c>
      <c r="N17" s="76">
        <v>7</v>
      </c>
      <c r="O17" s="76">
        <v>4</v>
      </c>
      <c r="P17" s="90">
        <f t="shared" si="0"/>
        <v>77</v>
      </c>
      <c r="Q17" s="91">
        <f t="shared" si="1"/>
        <v>77</v>
      </c>
      <c r="R17" s="92" t="s">
        <v>22</v>
      </c>
    </row>
    <row r="18" spans="1:18" s="68" customFormat="1" ht="14.25" customHeight="1" x14ac:dyDescent="0.2">
      <c r="A18" s="84">
        <v>10</v>
      </c>
      <c r="B18" s="73" t="s">
        <v>400</v>
      </c>
      <c r="C18" s="73" t="s">
        <v>15</v>
      </c>
      <c r="D18" s="40">
        <v>38455</v>
      </c>
      <c r="E18" s="73" t="s">
        <v>72</v>
      </c>
      <c r="F18" s="73" t="s">
        <v>174</v>
      </c>
      <c r="G18" s="76">
        <v>20</v>
      </c>
      <c r="H18" s="76">
        <v>15</v>
      </c>
      <c r="I18" s="76">
        <v>7</v>
      </c>
      <c r="J18" s="76">
        <v>3</v>
      </c>
      <c r="K18" s="76">
        <v>3</v>
      </c>
      <c r="L18" s="76">
        <v>10</v>
      </c>
      <c r="M18" s="76">
        <v>10</v>
      </c>
      <c r="N18" s="76">
        <v>4</v>
      </c>
      <c r="O18" s="76">
        <v>4</v>
      </c>
      <c r="P18" s="90">
        <f t="shared" si="0"/>
        <v>76</v>
      </c>
      <c r="Q18" s="91">
        <f t="shared" si="1"/>
        <v>76</v>
      </c>
      <c r="R18" s="92" t="s">
        <v>22</v>
      </c>
    </row>
    <row r="19" spans="1:18" ht="15.75" customHeight="1" x14ac:dyDescent="0.2">
      <c r="A19" s="8">
        <v>11</v>
      </c>
      <c r="B19" s="21" t="s">
        <v>401</v>
      </c>
      <c r="C19" s="8" t="s">
        <v>15</v>
      </c>
      <c r="D19" s="28">
        <v>38232</v>
      </c>
      <c r="E19" s="8" t="s">
        <v>37</v>
      </c>
      <c r="F19" s="21" t="s">
        <v>91</v>
      </c>
      <c r="G19" s="46">
        <v>25</v>
      </c>
      <c r="H19" s="46">
        <v>11</v>
      </c>
      <c r="I19" s="46">
        <v>7</v>
      </c>
      <c r="J19" s="46">
        <v>5</v>
      </c>
      <c r="K19" s="46">
        <v>4.5</v>
      </c>
      <c r="L19" s="46">
        <v>7</v>
      </c>
      <c r="M19" s="46">
        <v>7</v>
      </c>
      <c r="N19" s="46">
        <v>4.5</v>
      </c>
      <c r="O19" s="46">
        <v>3</v>
      </c>
      <c r="P19" s="46">
        <f t="shared" si="0"/>
        <v>74</v>
      </c>
      <c r="Q19" s="47">
        <f t="shared" si="1"/>
        <v>74</v>
      </c>
      <c r="R19" s="41"/>
    </row>
    <row r="20" spans="1:18" ht="14.25" customHeight="1" x14ac:dyDescent="0.2">
      <c r="A20" s="4">
        <v>12</v>
      </c>
      <c r="B20" s="4" t="s">
        <v>402</v>
      </c>
      <c r="C20" s="8" t="s">
        <v>15</v>
      </c>
      <c r="D20" s="10">
        <v>38190</v>
      </c>
      <c r="E20" s="4" t="s">
        <v>88</v>
      </c>
      <c r="F20" s="4" t="s">
        <v>403</v>
      </c>
      <c r="G20" s="49">
        <v>26</v>
      </c>
      <c r="H20" s="49">
        <v>12</v>
      </c>
      <c r="I20" s="49">
        <v>7</v>
      </c>
      <c r="J20" s="49">
        <v>6</v>
      </c>
      <c r="K20" s="49">
        <v>4</v>
      </c>
      <c r="L20" s="49">
        <v>7</v>
      </c>
      <c r="M20" s="49">
        <v>5</v>
      </c>
      <c r="N20" s="49">
        <v>3</v>
      </c>
      <c r="O20" s="49">
        <v>3</v>
      </c>
      <c r="P20" s="46">
        <f t="shared" si="0"/>
        <v>73</v>
      </c>
      <c r="Q20" s="47">
        <f t="shared" si="1"/>
        <v>73</v>
      </c>
      <c r="R20" s="49"/>
    </row>
    <row r="21" spans="1:18" ht="14.25" customHeight="1" x14ac:dyDescent="0.2">
      <c r="A21" s="4">
        <v>13</v>
      </c>
      <c r="B21" s="8" t="s">
        <v>404</v>
      </c>
      <c r="C21" s="8" t="s">
        <v>15</v>
      </c>
      <c r="D21" s="14">
        <v>38222</v>
      </c>
      <c r="E21" s="8" t="s">
        <v>37</v>
      </c>
      <c r="F21" s="21" t="s">
        <v>91</v>
      </c>
      <c r="G21" s="46">
        <v>27</v>
      </c>
      <c r="H21" s="46">
        <v>13</v>
      </c>
      <c r="I21" s="46">
        <v>5</v>
      </c>
      <c r="J21" s="46">
        <v>7</v>
      </c>
      <c r="K21" s="46">
        <v>3</v>
      </c>
      <c r="L21" s="46">
        <v>5</v>
      </c>
      <c r="M21" s="46">
        <v>6</v>
      </c>
      <c r="N21" s="46">
        <v>3</v>
      </c>
      <c r="O21" s="46">
        <v>2.5</v>
      </c>
      <c r="P21" s="46">
        <f t="shared" si="0"/>
        <v>71.5</v>
      </c>
      <c r="Q21" s="47">
        <f t="shared" si="1"/>
        <v>71.5</v>
      </c>
      <c r="R21" s="41"/>
    </row>
    <row r="22" spans="1:18" ht="14.25" customHeight="1" x14ac:dyDescent="0.2">
      <c r="A22" s="4">
        <v>14</v>
      </c>
      <c r="B22" s="27" t="s">
        <v>405</v>
      </c>
      <c r="C22" s="8" t="s">
        <v>15</v>
      </c>
      <c r="D22" s="15">
        <v>38023</v>
      </c>
      <c r="E22" s="8" t="s">
        <v>58</v>
      </c>
      <c r="F22" s="27" t="s">
        <v>406</v>
      </c>
      <c r="G22" s="50">
        <v>20</v>
      </c>
      <c r="H22" s="50">
        <v>10</v>
      </c>
      <c r="I22" s="50">
        <v>7</v>
      </c>
      <c r="J22" s="50">
        <v>3</v>
      </c>
      <c r="K22" s="50">
        <v>3</v>
      </c>
      <c r="L22" s="50">
        <v>10</v>
      </c>
      <c r="M22" s="50">
        <v>10</v>
      </c>
      <c r="N22" s="50">
        <v>4</v>
      </c>
      <c r="O22" s="50">
        <v>4</v>
      </c>
      <c r="P22" s="46">
        <f t="shared" si="0"/>
        <v>71</v>
      </c>
      <c r="Q22" s="47">
        <f t="shared" si="1"/>
        <v>71</v>
      </c>
      <c r="R22" s="41"/>
    </row>
    <row r="23" spans="1:18" x14ac:dyDescent="0.2">
      <c r="A23" s="4">
        <v>15</v>
      </c>
      <c r="B23" s="8" t="s">
        <v>407</v>
      </c>
      <c r="C23" s="8" t="s">
        <v>15</v>
      </c>
      <c r="D23" s="14">
        <v>38187</v>
      </c>
      <c r="E23" s="8" t="s">
        <v>58</v>
      </c>
      <c r="F23" s="8" t="s">
        <v>310</v>
      </c>
      <c r="G23" s="41">
        <v>20</v>
      </c>
      <c r="H23" s="41">
        <v>10</v>
      </c>
      <c r="I23" s="41">
        <v>7</v>
      </c>
      <c r="J23" s="41">
        <v>7</v>
      </c>
      <c r="K23" s="41">
        <v>3</v>
      </c>
      <c r="L23" s="41">
        <v>7</v>
      </c>
      <c r="M23" s="41">
        <v>7</v>
      </c>
      <c r="N23" s="41">
        <v>4</v>
      </c>
      <c r="O23" s="41">
        <v>4</v>
      </c>
      <c r="P23" s="46">
        <f t="shared" si="0"/>
        <v>69</v>
      </c>
      <c r="Q23" s="47">
        <f t="shared" si="1"/>
        <v>69</v>
      </c>
      <c r="R23" s="41"/>
    </row>
    <row r="24" spans="1:18" x14ac:dyDescent="0.2">
      <c r="A24" s="4">
        <v>16</v>
      </c>
      <c r="B24" s="8" t="s">
        <v>408</v>
      </c>
      <c r="C24" s="8" t="s">
        <v>15</v>
      </c>
      <c r="D24" s="14">
        <v>38262</v>
      </c>
      <c r="E24" s="8" t="s">
        <v>20</v>
      </c>
      <c r="F24" s="8" t="s">
        <v>264</v>
      </c>
      <c r="G24" s="41">
        <v>15</v>
      </c>
      <c r="H24" s="41">
        <v>10</v>
      </c>
      <c r="I24" s="41">
        <v>7</v>
      </c>
      <c r="J24" s="41">
        <v>3</v>
      </c>
      <c r="K24" s="41">
        <v>5</v>
      </c>
      <c r="L24" s="41">
        <v>10</v>
      </c>
      <c r="M24" s="41">
        <v>10</v>
      </c>
      <c r="N24" s="41">
        <v>4</v>
      </c>
      <c r="O24" s="41">
        <v>3</v>
      </c>
      <c r="P24" s="46">
        <f t="shared" si="0"/>
        <v>67</v>
      </c>
      <c r="Q24" s="47">
        <f t="shared" si="1"/>
        <v>67</v>
      </c>
      <c r="R24" s="41"/>
    </row>
    <row r="25" spans="1:18" x14ac:dyDescent="0.2">
      <c r="A25" s="8">
        <v>17</v>
      </c>
      <c r="B25" s="8" t="s">
        <v>409</v>
      </c>
      <c r="C25" s="8" t="s">
        <v>15</v>
      </c>
      <c r="D25" s="14">
        <v>38384</v>
      </c>
      <c r="E25" s="8" t="s">
        <v>29</v>
      </c>
      <c r="F25" s="8" t="s">
        <v>410</v>
      </c>
      <c r="G25" s="41">
        <v>25</v>
      </c>
      <c r="H25" s="41">
        <v>12</v>
      </c>
      <c r="I25" s="41">
        <v>5</v>
      </c>
      <c r="J25" s="41">
        <v>7</v>
      </c>
      <c r="K25" s="41">
        <v>4</v>
      </c>
      <c r="L25" s="41">
        <v>3</v>
      </c>
      <c r="M25" s="41">
        <v>3</v>
      </c>
      <c r="N25" s="41">
        <v>3</v>
      </c>
      <c r="O25" s="41">
        <v>3</v>
      </c>
      <c r="P25" s="46">
        <f t="shared" si="0"/>
        <v>65</v>
      </c>
      <c r="Q25" s="47">
        <f t="shared" si="1"/>
        <v>65</v>
      </c>
      <c r="R25" s="41"/>
    </row>
    <row r="26" spans="1:18" x14ac:dyDescent="0.2">
      <c r="A26" s="4">
        <v>18</v>
      </c>
      <c r="B26" s="4" t="s">
        <v>411</v>
      </c>
      <c r="C26" s="8" t="s">
        <v>15</v>
      </c>
      <c r="D26" s="10">
        <v>38113</v>
      </c>
      <c r="E26" s="4" t="s">
        <v>88</v>
      </c>
      <c r="F26" s="4" t="s">
        <v>403</v>
      </c>
      <c r="G26" s="49">
        <v>20</v>
      </c>
      <c r="H26" s="49">
        <v>10</v>
      </c>
      <c r="I26" s="49">
        <v>3</v>
      </c>
      <c r="J26" s="49">
        <v>0</v>
      </c>
      <c r="K26" s="49">
        <v>3</v>
      </c>
      <c r="L26" s="49">
        <v>9</v>
      </c>
      <c r="M26" s="49">
        <v>9</v>
      </c>
      <c r="N26" s="49">
        <v>5</v>
      </c>
      <c r="O26" s="49">
        <v>4.5</v>
      </c>
      <c r="P26" s="46">
        <f t="shared" si="0"/>
        <v>63.5</v>
      </c>
      <c r="Q26" s="47">
        <f t="shared" si="1"/>
        <v>63.5</v>
      </c>
      <c r="R26" s="49"/>
    </row>
    <row r="27" spans="1:18" x14ac:dyDescent="0.2">
      <c r="A27" s="4">
        <v>19</v>
      </c>
      <c r="B27" s="4" t="s">
        <v>412</v>
      </c>
      <c r="C27" s="8" t="s">
        <v>15</v>
      </c>
      <c r="D27" s="14">
        <v>38092</v>
      </c>
      <c r="E27" s="8" t="s">
        <v>29</v>
      </c>
      <c r="F27" s="8" t="s">
        <v>100</v>
      </c>
      <c r="G27" s="41">
        <v>25</v>
      </c>
      <c r="H27" s="41">
        <v>11</v>
      </c>
      <c r="I27" s="41">
        <v>5</v>
      </c>
      <c r="J27" s="41">
        <v>4</v>
      </c>
      <c r="K27" s="41">
        <v>3</v>
      </c>
      <c r="L27" s="41">
        <v>4</v>
      </c>
      <c r="M27" s="41">
        <v>4</v>
      </c>
      <c r="N27" s="41">
        <v>4</v>
      </c>
      <c r="O27" s="41">
        <v>3</v>
      </c>
      <c r="P27" s="46">
        <f t="shared" si="0"/>
        <v>63</v>
      </c>
      <c r="Q27" s="47">
        <f t="shared" si="1"/>
        <v>63</v>
      </c>
      <c r="R27" s="41"/>
    </row>
    <row r="28" spans="1:18" x14ac:dyDescent="0.2">
      <c r="A28" s="4">
        <v>20</v>
      </c>
      <c r="B28" s="8" t="s">
        <v>413</v>
      </c>
      <c r="C28" s="8" t="s">
        <v>15</v>
      </c>
      <c r="D28" s="14">
        <v>38167</v>
      </c>
      <c r="E28" s="8" t="s">
        <v>20</v>
      </c>
      <c r="F28" s="8" t="s">
        <v>264</v>
      </c>
      <c r="G28" s="41">
        <v>20</v>
      </c>
      <c r="H28" s="41">
        <v>15</v>
      </c>
      <c r="I28" s="41">
        <v>3</v>
      </c>
      <c r="J28" s="41">
        <v>3</v>
      </c>
      <c r="K28" s="41">
        <v>3</v>
      </c>
      <c r="L28" s="41">
        <v>7</v>
      </c>
      <c r="M28" s="41">
        <v>3</v>
      </c>
      <c r="N28" s="41">
        <v>4</v>
      </c>
      <c r="O28" s="41">
        <v>3</v>
      </c>
      <c r="P28" s="46">
        <f t="shared" si="0"/>
        <v>61</v>
      </c>
      <c r="Q28" s="47">
        <f t="shared" si="1"/>
        <v>61</v>
      </c>
      <c r="R28" s="41"/>
    </row>
    <row r="29" spans="1:18" x14ac:dyDescent="0.2">
      <c r="A29" s="8">
        <v>21</v>
      </c>
      <c r="B29" s="8" t="s">
        <v>414</v>
      </c>
      <c r="C29" s="8" t="s">
        <v>15</v>
      </c>
      <c r="D29" s="14">
        <v>38065</v>
      </c>
      <c r="E29" s="8" t="s">
        <v>58</v>
      </c>
      <c r="F29" s="8" t="s">
        <v>310</v>
      </c>
      <c r="G29" s="41">
        <v>20</v>
      </c>
      <c r="H29" s="41">
        <v>10</v>
      </c>
      <c r="I29" s="41">
        <v>3</v>
      </c>
      <c r="J29" s="41">
        <v>3</v>
      </c>
      <c r="K29" s="41">
        <v>1</v>
      </c>
      <c r="L29" s="41">
        <v>7</v>
      </c>
      <c r="M29" s="41">
        <v>7</v>
      </c>
      <c r="N29" s="41">
        <v>4</v>
      </c>
      <c r="O29" s="41">
        <v>5</v>
      </c>
      <c r="P29" s="46">
        <f t="shared" si="0"/>
        <v>60</v>
      </c>
      <c r="Q29" s="47">
        <f t="shared" si="1"/>
        <v>60</v>
      </c>
      <c r="R29" s="41"/>
    </row>
    <row r="30" spans="1:18" x14ac:dyDescent="0.2">
      <c r="A30" s="4">
        <v>22</v>
      </c>
      <c r="B30" s="8" t="s">
        <v>415</v>
      </c>
      <c r="C30" s="8" t="s">
        <v>15</v>
      </c>
      <c r="D30" s="14">
        <v>38391</v>
      </c>
      <c r="E30" s="8" t="s">
        <v>58</v>
      </c>
      <c r="F30" s="8" t="s">
        <v>310</v>
      </c>
      <c r="G30" s="41">
        <v>20</v>
      </c>
      <c r="H30" s="41">
        <v>15</v>
      </c>
      <c r="I30" s="41">
        <v>3</v>
      </c>
      <c r="J30" s="41">
        <v>3</v>
      </c>
      <c r="K30" s="41">
        <v>3</v>
      </c>
      <c r="L30" s="41">
        <v>7</v>
      </c>
      <c r="M30" s="41">
        <v>3</v>
      </c>
      <c r="N30" s="41">
        <v>2</v>
      </c>
      <c r="O30" s="41">
        <v>4</v>
      </c>
      <c r="P30" s="46">
        <f t="shared" si="0"/>
        <v>60</v>
      </c>
      <c r="Q30" s="47">
        <f t="shared" si="1"/>
        <v>60</v>
      </c>
      <c r="R30" s="41"/>
    </row>
    <row r="31" spans="1:18" ht="15.75" customHeight="1" x14ac:dyDescent="0.2">
      <c r="A31" s="4">
        <v>23</v>
      </c>
      <c r="B31" s="23" t="s">
        <v>416</v>
      </c>
      <c r="C31" s="8" t="s">
        <v>15</v>
      </c>
      <c r="D31" s="25">
        <v>38258</v>
      </c>
      <c r="E31" s="13" t="s">
        <v>16</v>
      </c>
      <c r="F31" s="26" t="s">
        <v>139</v>
      </c>
      <c r="G31" s="49">
        <v>20</v>
      </c>
      <c r="H31" s="49">
        <v>5</v>
      </c>
      <c r="I31" s="49">
        <v>3</v>
      </c>
      <c r="J31" s="49">
        <v>3</v>
      </c>
      <c r="K31" s="49">
        <v>4</v>
      </c>
      <c r="L31" s="49">
        <v>10</v>
      </c>
      <c r="M31" s="49">
        <v>5</v>
      </c>
      <c r="N31" s="49">
        <v>5</v>
      </c>
      <c r="O31" s="49">
        <v>4</v>
      </c>
      <c r="P31" s="46">
        <f t="shared" si="0"/>
        <v>59</v>
      </c>
      <c r="Q31" s="47">
        <f t="shared" si="1"/>
        <v>59</v>
      </c>
      <c r="R31" s="51"/>
    </row>
    <row r="32" spans="1:18" x14ac:dyDescent="0.2">
      <c r="A32" s="4">
        <v>24</v>
      </c>
      <c r="B32" s="8" t="s">
        <v>417</v>
      </c>
      <c r="C32" s="8" t="s">
        <v>15</v>
      </c>
      <c r="D32" s="14">
        <v>38233</v>
      </c>
      <c r="E32" s="8" t="s">
        <v>152</v>
      </c>
      <c r="F32" s="8" t="s">
        <v>219</v>
      </c>
      <c r="G32" s="41">
        <v>15</v>
      </c>
      <c r="H32" s="41">
        <v>10</v>
      </c>
      <c r="I32" s="41">
        <v>7</v>
      </c>
      <c r="J32" s="41">
        <v>3</v>
      </c>
      <c r="K32" s="41">
        <v>3</v>
      </c>
      <c r="L32" s="41">
        <v>6</v>
      </c>
      <c r="M32" s="41">
        <v>7</v>
      </c>
      <c r="N32" s="41">
        <v>3</v>
      </c>
      <c r="O32" s="41">
        <v>3</v>
      </c>
      <c r="P32" s="46">
        <f t="shared" si="0"/>
        <v>57</v>
      </c>
      <c r="Q32" s="47">
        <f t="shared" si="1"/>
        <v>57</v>
      </c>
      <c r="R32" s="41"/>
    </row>
    <row r="33" spans="1:18" s="22" customFormat="1" ht="16.5" customHeight="1" x14ac:dyDescent="0.2">
      <c r="A33" s="4">
        <v>25</v>
      </c>
      <c r="B33" s="8" t="s">
        <v>418</v>
      </c>
      <c r="C33" s="8" t="s">
        <v>15</v>
      </c>
      <c r="D33" s="14">
        <v>38466</v>
      </c>
      <c r="E33" s="8" t="s">
        <v>55</v>
      </c>
      <c r="F33" s="8" t="s">
        <v>56</v>
      </c>
      <c r="G33" s="41">
        <v>15</v>
      </c>
      <c r="H33" s="41">
        <v>5</v>
      </c>
      <c r="I33" s="41">
        <v>5</v>
      </c>
      <c r="J33" s="41">
        <v>3</v>
      </c>
      <c r="K33" s="41">
        <v>5</v>
      </c>
      <c r="L33" s="41">
        <v>10</v>
      </c>
      <c r="M33" s="41">
        <v>5</v>
      </c>
      <c r="N33" s="41">
        <v>4</v>
      </c>
      <c r="O33" s="41">
        <v>5</v>
      </c>
      <c r="P33" s="46">
        <f t="shared" si="0"/>
        <v>57</v>
      </c>
      <c r="Q33" s="47">
        <f t="shared" si="1"/>
        <v>57</v>
      </c>
      <c r="R33" s="41"/>
    </row>
    <row r="34" spans="1:18" s="22" customFormat="1" ht="34.5" customHeight="1" x14ac:dyDescent="0.2">
      <c r="A34" s="8">
        <v>26</v>
      </c>
      <c r="B34" s="8" t="s">
        <v>419</v>
      </c>
      <c r="C34" s="8" t="s">
        <v>15</v>
      </c>
      <c r="D34" s="14">
        <v>38046</v>
      </c>
      <c r="E34" s="8" t="s">
        <v>152</v>
      </c>
      <c r="F34" s="8" t="s">
        <v>420</v>
      </c>
      <c r="G34" s="41">
        <v>10</v>
      </c>
      <c r="H34" s="41">
        <v>8</v>
      </c>
      <c r="I34" s="41">
        <v>7</v>
      </c>
      <c r="J34" s="41">
        <v>2</v>
      </c>
      <c r="K34" s="41">
        <v>3</v>
      </c>
      <c r="L34" s="41">
        <v>8</v>
      </c>
      <c r="M34" s="41">
        <v>9</v>
      </c>
      <c r="N34" s="41">
        <v>5</v>
      </c>
      <c r="O34" s="41">
        <v>4</v>
      </c>
      <c r="P34" s="46">
        <f t="shared" si="0"/>
        <v>56</v>
      </c>
      <c r="Q34" s="47">
        <f t="shared" si="1"/>
        <v>56</v>
      </c>
      <c r="R34" s="41"/>
    </row>
    <row r="35" spans="1:18" ht="12.75" customHeight="1" x14ac:dyDescent="0.2">
      <c r="A35" s="8">
        <v>27</v>
      </c>
      <c r="B35" s="8" t="s">
        <v>421</v>
      </c>
      <c r="C35" s="8" t="s">
        <v>15</v>
      </c>
      <c r="D35" s="14">
        <v>38345</v>
      </c>
      <c r="E35" s="8" t="s">
        <v>37</v>
      </c>
      <c r="F35" s="21" t="s">
        <v>91</v>
      </c>
      <c r="G35" s="46">
        <v>7</v>
      </c>
      <c r="H35" s="46">
        <v>6</v>
      </c>
      <c r="I35" s="46">
        <v>3</v>
      </c>
      <c r="J35" s="46">
        <v>3</v>
      </c>
      <c r="K35" s="46">
        <v>15</v>
      </c>
      <c r="L35" s="46">
        <v>9</v>
      </c>
      <c r="M35" s="46">
        <v>3</v>
      </c>
      <c r="N35" s="46">
        <v>5</v>
      </c>
      <c r="O35" s="46">
        <v>3</v>
      </c>
      <c r="P35" s="46">
        <f t="shared" si="0"/>
        <v>54</v>
      </c>
      <c r="Q35" s="47">
        <f t="shared" si="1"/>
        <v>54</v>
      </c>
      <c r="R35" s="41"/>
    </row>
    <row r="36" spans="1:18" ht="14.25" customHeight="1" x14ac:dyDescent="0.2">
      <c r="A36" s="8">
        <v>28</v>
      </c>
      <c r="B36" s="8" t="s">
        <v>422</v>
      </c>
      <c r="C36" s="8" t="s">
        <v>15</v>
      </c>
      <c r="D36" s="14">
        <v>38129</v>
      </c>
      <c r="E36" s="8" t="s">
        <v>20</v>
      </c>
      <c r="F36" s="8" t="s">
        <v>264</v>
      </c>
      <c r="G36" s="41">
        <v>20</v>
      </c>
      <c r="H36" s="41">
        <v>10</v>
      </c>
      <c r="I36" s="41">
        <v>3</v>
      </c>
      <c r="J36" s="41">
        <v>3</v>
      </c>
      <c r="K36" s="41">
        <v>3</v>
      </c>
      <c r="L36" s="41">
        <v>3</v>
      </c>
      <c r="M36" s="41">
        <v>3</v>
      </c>
      <c r="N36" s="41">
        <v>4</v>
      </c>
      <c r="O36" s="41">
        <v>3</v>
      </c>
      <c r="P36" s="46">
        <f t="shared" si="0"/>
        <v>52</v>
      </c>
      <c r="Q36" s="47">
        <f t="shared" si="1"/>
        <v>52</v>
      </c>
      <c r="R36" s="41"/>
    </row>
    <row r="37" spans="1:18" ht="15" customHeight="1" x14ac:dyDescent="0.2">
      <c r="A37" s="4">
        <v>29</v>
      </c>
      <c r="B37" s="21" t="s">
        <v>423</v>
      </c>
      <c r="C37" s="8" t="s">
        <v>15</v>
      </c>
      <c r="D37" s="28">
        <v>38175</v>
      </c>
      <c r="E37" s="8" t="s">
        <v>37</v>
      </c>
      <c r="F37" s="21" t="s">
        <v>91</v>
      </c>
      <c r="G37" s="46">
        <v>10</v>
      </c>
      <c r="H37" s="46">
        <v>12</v>
      </c>
      <c r="I37" s="46">
        <v>7</v>
      </c>
      <c r="J37" s="46">
        <v>2</v>
      </c>
      <c r="K37" s="46">
        <v>3</v>
      </c>
      <c r="L37" s="46">
        <v>7</v>
      </c>
      <c r="M37" s="46">
        <v>4</v>
      </c>
      <c r="N37" s="46">
        <v>4</v>
      </c>
      <c r="O37" s="46">
        <v>3</v>
      </c>
      <c r="P37" s="46">
        <f t="shared" si="0"/>
        <v>52</v>
      </c>
      <c r="Q37" s="47">
        <f t="shared" si="1"/>
        <v>52</v>
      </c>
      <c r="R37" s="41"/>
    </row>
    <row r="38" spans="1:18" ht="15.75" customHeight="1" x14ac:dyDescent="0.2">
      <c r="A38" s="4">
        <v>30</v>
      </c>
      <c r="B38" s="21" t="s">
        <v>424</v>
      </c>
      <c r="C38" s="8" t="s">
        <v>15</v>
      </c>
      <c r="D38" s="28">
        <v>38167</v>
      </c>
      <c r="E38" s="8" t="s">
        <v>37</v>
      </c>
      <c r="F38" s="21" t="s">
        <v>91</v>
      </c>
      <c r="G38" s="46">
        <v>20</v>
      </c>
      <c r="H38" s="46">
        <v>11</v>
      </c>
      <c r="I38" s="46">
        <v>3</v>
      </c>
      <c r="J38" s="46">
        <v>3</v>
      </c>
      <c r="K38" s="46">
        <v>2</v>
      </c>
      <c r="L38" s="46">
        <v>3</v>
      </c>
      <c r="M38" s="46">
        <v>5</v>
      </c>
      <c r="N38" s="46">
        <v>3</v>
      </c>
      <c r="O38" s="46">
        <v>2</v>
      </c>
      <c r="P38" s="46">
        <f t="shared" si="0"/>
        <v>52</v>
      </c>
      <c r="Q38" s="47">
        <f t="shared" si="1"/>
        <v>52</v>
      </c>
      <c r="R38" s="41"/>
    </row>
    <row r="39" spans="1:18" ht="13.5" customHeight="1" x14ac:dyDescent="0.2">
      <c r="A39" s="4">
        <v>31</v>
      </c>
      <c r="B39" s="8" t="s">
        <v>425</v>
      </c>
      <c r="C39" s="8" t="s">
        <v>15</v>
      </c>
      <c r="D39" s="14">
        <v>38309</v>
      </c>
      <c r="E39" s="8" t="s">
        <v>165</v>
      </c>
      <c r="F39" s="8" t="s">
        <v>166</v>
      </c>
      <c r="G39" s="41">
        <v>20</v>
      </c>
      <c r="H39" s="41">
        <v>9</v>
      </c>
      <c r="I39" s="41">
        <v>3</v>
      </c>
      <c r="J39" s="41">
        <v>3</v>
      </c>
      <c r="K39" s="41">
        <v>3</v>
      </c>
      <c r="L39" s="41">
        <v>4</v>
      </c>
      <c r="M39" s="41">
        <v>3</v>
      </c>
      <c r="N39" s="41">
        <v>3</v>
      </c>
      <c r="O39" s="41">
        <v>3</v>
      </c>
      <c r="P39" s="46">
        <f t="shared" si="0"/>
        <v>51</v>
      </c>
      <c r="Q39" s="47">
        <f t="shared" si="1"/>
        <v>51</v>
      </c>
      <c r="R39" s="49"/>
    </row>
    <row r="40" spans="1:18" s="22" customFormat="1" ht="13.5" customHeight="1" x14ac:dyDescent="0.2">
      <c r="A40" s="4">
        <v>32</v>
      </c>
      <c r="B40" s="8" t="s">
        <v>426</v>
      </c>
      <c r="C40" s="8" t="s">
        <v>15</v>
      </c>
      <c r="D40" s="14">
        <v>38419</v>
      </c>
      <c r="E40" s="4" t="s">
        <v>149</v>
      </c>
      <c r="F40" s="8" t="s">
        <v>427</v>
      </c>
      <c r="G40" s="41">
        <v>20</v>
      </c>
      <c r="H40" s="41">
        <v>10</v>
      </c>
      <c r="I40" s="41">
        <v>10</v>
      </c>
      <c r="J40" s="41">
        <v>7</v>
      </c>
      <c r="K40" s="41">
        <v>3</v>
      </c>
      <c r="L40" s="41">
        <v>0</v>
      </c>
      <c r="M40" s="41">
        <v>0</v>
      </c>
      <c r="N40" s="41">
        <v>0</v>
      </c>
      <c r="O40" s="41">
        <v>0</v>
      </c>
      <c r="P40" s="46">
        <f t="shared" si="0"/>
        <v>50</v>
      </c>
      <c r="Q40" s="47">
        <f t="shared" si="1"/>
        <v>50</v>
      </c>
      <c r="R40" s="49"/>
    </row>
    <row r="41" spans="1:18" s="22" customFormat="1" ht="15.75" customHeight="1" x14ac:dyDescent="0.2">
      <c r="A41" s="4">
        <v>33</v>
      </c>
      <c r="B41" s="23" t="s">
        <v>428</v>
      </c>
      <c r="C41" s="8" t="s">
        <v>15</v>
      </c>
      <c r="D41" s="25">
        <v>38281</v>
      </c>
      <c r="E41" s="13" t="s">
        <v>16</v>
      </c>
      <c r="F41" s="26" t="s">
        <v>139</v>
      </c>
      <c r="G41" s="49">
        <v>15</v>
      </c>
      <c r="H41" s="49">
        <v>10</v>
      </c>
      <c r="I41" s="49">
        <v>3</v>
      </c>
      <c r="J41" s="49">
        <v>3</v>
      </c>
      <c r="K41" s="49">
        <v>3</v>
      </c>
      <c r="L41" s="49">
        <v>5</v>
      </c>
      <c r="M41" s="49">
        <v>5</v>
      </c>
      <c r="N41" s="49">
        <v>3</v>
      </c>
      <c r="O41" s="49">
        <v>3</v>
      </c>
      <c r="P41" s="46">
        <f t="shared" si="0"/>
        <v>50</v>
      </c>
      <c r="Q41" s="47">
        <f t="shared" si="1"/>
        <v>50</v>
      </c>
      <c r="R41" s="51"/>
    </row>
    <row r="42" spans="1:18" x14ac:dyDescent="0.2">
      <c r="A42" s="8">
        <v>34</v>
      </c>
      <c r="B42" s="4" t="s">
        <v>429</v>
      </c>
      <c r="C42" s="8" t="s">
        <v>15</v>
      </c>
      <c r="D42" s="10">
        <v>38141</v>
      </c>
      <c r="E42" s="8" t="s">
        <v>29</v>
      </c>
      <c r="F42" s="8" t="s">
        <v>100</v>
      </c>
      <c r="G42" s="41">
        <v>10</v>
      </c>
      <c r="H42" s="41">
        <v>5</v>
      </c>
      <c r="I42" s="41">
        <v>5</v>
      </c>
      <c r="J42" s="41">
        <v>2</v>
      </c>
      <c r="K42" s="41">
        <v>3</v>
      </c>
      <c r="L42" s="41">
        <v>8</v>
      </c>
      <c r="M42" s="41">
        <v>7</v>
      </c>
      <c r="N42" s="41">
        <v>4.5</v>
      </c>
      <c r="O42" s="41">
        <v>3</v>
      </c>
      <c r="P42" s="46">
        <f t="shared" si="0"/>
        <v>47.5</v>
      </c>
      <c r="Q42" s="47">
        <f t="shared" si="1"/>
        <v>47.5</v>
      </c>
      <c r="R42" s="49"/>
    </row>
    <row r="43" spans="1:18" x14ac:dyDescent="0.2">
      <c r="A43" s="8">
        <v>35</v>
      </c>
      <c r="B43" s="8" t="s">
        <v>430</v>
      </c>
      <c r="C43" s="8" t="s">
        <v>15</v>
      </c>
      <c r="D43" s="14">
        <v>38520</v>
      </c>
      <c r="E43" s="8" t="s">
        <v>24</v>
      </c>
      <c r="F43" s="8" t="s">
        <v>25</v>
      </c>
      <c r="G43" s="41">
        <v>10</v>
      </c>
      <c r="H43" s="41">
        <v>5</v>
      </c>
      <c r="I43" s="41">
        <v>3</v>
      </c>
      <c r="J43" s="41">
        <v>3</v>
      </c>
      <c r="K43" s="41">
        <v>3</v>
      </c>
      <c r="L43" s="41">
        <v>10</v>
      </c>
      <c r="M43" s="41">
        <v>5</v>
      </c>
      <c r="N43" s="41">
        <v>4</v>
      </c>
      <c r="O43" s="41">
        <v>4</v>
      </c>
      <c r="P43" s="46">
        <f t="shared" si="0"/>
        <v>47</v>
      </c>
      <c r="Q43" s="47">
        <f t="shared" si="1"/>
        <v>47</v>
      </c>
      <c r="R43" s="41"/>
    </row>
    <row r="44" spans="1:18" ht="15.75" customHeight="1" x14ac:dyDescent="0.2">
      <c r="A44" s="4">
        <v>36</v>
      </c>
      <c r="B44" s="8" t="s">
        <v>431</v>
      </c>
      <c r="C44" s="8" t="s">
        <v>15</v>
      </c>
      <c r="D44" s="14">
        <v>38372</v>
      </c>
      <c r="E44" s="8" t="s">
        <v>24</v>
      </c>
      <c r="F44" s="8" t="s">
        <v>25</v>
      </c>
      <c r="G44" s="41">
        <v>15</v>
      </c>
      <c r="H44" s="41">
        <v>10</v>
      </c>
      <c r="I44" s="41">
        <v>3</v>
      </c>
      <c r="J44" s="41">
        <v>3</v>
      </c>
      <c r="K44" s="41">
        <v>4</v>
      </c>
      <c r="L44" s="41">
        <v>3</v>
      </c>
      <c r="M44" s="41">
        <v>3</v>
      </c>
      <c r="N44" s="41">
        <v>3</v>
      </c>
      <c r="O44" s="41">
        <v>3</v>
      </c>
      <c r="P44" s="46">
        <f t="shared" si="0"/>
        <v>47</v>
      </c>
      <c r="Q44" s="47">
        <f t="shared" si="1"/>
        <v>47</v>
      </c>
      <c r="R44" s="41"/>
    </row>
    <row r="45" spans="1:18" ht="15.75" customHeight="1" x14ac:dyDescent="0.2">
      <c r="A45" s="4">
        <v>37</v>
      </c>
      <c r="B45" s="8" t="s">
        <v>432</v>
      </c>
      <c r="C45" s="8" t="s">
        <v>15</v>
      </c>
      <c r="D45" s="14">
        <v>38223</v>
      </c>
      <c r="E45" s="8" t="s">
        <v>72</v>
      </c>
      <c r="F45" s="8" t="s">
        <v>174</v>
      </c>
      <c r="G45" s="41">
        <v>10</v>
      </c>
      <c r="H45" s="41">
        <v>10</v>
      </c>
      <c r="I45" s="41">
        <v>3</v>
      </c>
      <c r="J45" s="41">
        <v>3</v>
      </c>
      <c r="K45" s="41">
        <v>4</v>
      </c>
      <c r="L45" s="41">
        <v>3</v>
      </c>
      <c r="M45" s="41">
        <v>3</v>
      </c>
      <c r="N45" s="41">
        <v>3</v>
      </c>
      <c r="O45" s="41">
        <v>4</v>
      </c>
      <c r="P45" s="46">
        <f t="shared" si="0"/>
        <v>43</v>
      </c>
      <c r="Q45" s="47">
        <f t="shared" si="1"/>
        <v>43</v>
      </c>
      <c r="R45" s="41"/>
    </row>
    <row r="46" spans="1:18" x14ac:dyDescent="0.2">
      <c r="A46" s="4">
        <v>38</v>
      </c>
      <c r="B46" s="27" t="s">
        <v>433</v>
      </c>
      <c r="C46" s="8" t="s">
        <v>15</v>
      </c>
      <c r="D46" s="15">
        <v>38255</v>
      </c>
      <c r="E46" s="8" t="s">
        <v>58</v>
      </c>
      <c r="F46" s="27" t="s">
        <v>434</v>
      </c>
      <c r="G46" s="50">
        <v>20</v>
      </c>
      <c r="H46" s="50">
        <v>10</v>
      </c>
      <c r="I46" s="50">
        <v>7</v>
      </c>
      <c r="J46" s="50">
        <v>3</v>
      </c>
      <c r="K46" s="50">
        <v>3</v>
      </c>
      <c r="L46" s="50">
        <v>0</v>
      </c>
      <c r="M46" s="50">
        <v>0</v>
      </c>
      <c r="N46" s="50">
        <v>0</v>
      </c>
      <c r="O46" s="50">
        <v>0</v>
      </c>
      <c r="P46" s="46">
        <f t="shared" si="0"/>
        <v>43</v>
      </c>
      <c r="Q46" s="47">
        <f t="shared" si="1"/>
        <v>43</v>
      </c>
      <c r="R46" s="41"/>
    </row>
    <row r="47" spans="1:18" s="24" customFormat="1" x14ac:dyDescent="0.2">
      <c r="A47" s="4">
        <v>39</v>
      </c>
      <c r="B47" s="8" t="s">
        <v>435</v>
      </c>
      <c r="C47" s="8" t="s">
        <v>15</v>
      </c>
      <c r="D47" s="14">
        <v>38415</v>
      </c>
      <c r="E47" s="8" t="s">
        <v>24</v>
      </c>
      <c r="F47" s="8" t="s">
        <v>25</v>
      </c>
      <c r="G47" s="41">
        <v>10</v>
      </c>
      <c r="H47" s="41">
        <v>10</v>
      </c>
      <c r="I47" s="41">
        <v>3</v>
      </c>
      <c r="J47" s="41">
        <v>3</v>
      </c>
      <c r="K47" s="41">
        <v>4</v>
      </c>
      <c r="L47" s="41">
        <v>3</v>
      </c>
      <c r="M47" s="41">
        <v>3</v>
      </c>
      <c r="N47" s="41">
        <v>2</v>
      </c>
      <c r="O47" s="41">
        <v>4</v>
      </c>
      <c r="P47" s="46">
        <f t="shared" si="0"/>
        <v>42</v>
      </c>
      <c r="Q47" s="47">
        <f t="shared" si="1"/>
        <v>42</v>
      </c>
      <c r="R47" s="41"/>
    </row>
    <row r="48" spans="1:18" s="24" customFormat="1" ht="15.75" customHeight="1" x14ac:dyDescent="0.2">
      <c r="A48" s="4">
        <v>40</v>
      </c>
      <c r="B48" s="8" t="s">
        <v>436</v>
      </c>
      <c r="C48" s="8" t="s">
        <v>15</v>
      </c>
      <c r="D48" s="14">
        <v>38121</v>
      </c>
      <c r="E48" s="8" t="s">
        <v>24</v>
      </c>
      <c r="F48" s="8" t="s">
        <v>25</v>
      </c>
      <c r="G48" s="41">
        <v>10</v>
      </c>
      <c r="H48" s="41">
        <v>5</v>
      </c>
      <c r="I48" s="41">
        <v>3</v>
      </c>
      <c r="J48" s="41">
        <v>0</v>
      </c>
      <c r="K48" s="41">
        <v>3</v>
      </c>
      <c r="L48" s="41">
        <v>3</v>
      </c>
      <c r="M48" s="41">
        <v>3</v>
      </c>
      <c r="N48" s="41">
        <v>3</v>
      </c>
      <c r="O48" s="41">
        <v>3</v>
      </c>
      <c r="P48" s="46">
        <f t="shared" si="0"/>
        <v>33</v>
      </c>
      <c r="Q48" s="47">
        <f t="shared" si="1"/>
        <v>33</v>
      </c>
      <c r="R48" s="41"/>
    </row>
    <row r="49" spans="1:18" ht="13.5" customHeight="1" x14ac:dyDescent="0.2">
      <c r="A49" s="4">
        <v>41</v>
      </c>
      <c r="B49" s="8" t="s">
        <v>437</v>
      </c>
      <c r="C49" s="8" t="s">
        <v>15</v>
      </c>
      <c r="D49" s="14">
        <v>38288</v>
      </c>
      <c r="E49" s="8" t="s">
        <v>152</v>
      </c>
      <c r="F49" s="8" t="s">
        <v>420</v>
      </c>
      <c r="G49" s="41">
        <v>15</v>
      </c>
      <c r="H49" s="41">
        <v>5</v>
      </c>
      <c r="I49" s="41">
        <v>3</v>
      </c>
      <c r="J49" s="41">
        <v>2</v>
      </c>
      <c r="K49" s="41">
        <v>3</v>
      </c>
      <c r="L49" s="41">
        <v>0</v>
      </c>
      <c r="M49" s="41">
        <v>0</v>
      </c>
      <c r="N49" s="41">
        <v>0</v>
      </c>
      <c r="O49" s="41">
        <v>0</v>
      </c>
      <c r="P49" s="46">
        <f t="shared" si="0"/>
        <v>28</v>
      </c>
      <c r="Q49" s="47">
        <f t="shared" si="1"/>
        <v>28</v>
      </c>
      <c r="R49" s="41"/>
    </row>
    <row r="50" spans="1:18" ht="16.5" customHeight="1" x14ac:dyDescent="0.2">
      <c r="Q50" s="52"/>
    </row>
    <row r="51" spans="1:18" ht="15.75" customHeight="1" x14ac:dyDescent="0.2">
      <c r="B51" t="s">
        <v>112</v>
      </c>
      <c r="D51" t="s">
        <v>113</v>
      </c>
      <c r="Q51" s="52"/>
    </row>
    <row r="52" spans="1:18" ht="16.5" customHeight="1" x14ac:dyDescent="0.2">
      <c r="Q52" s="52"/>
    </row>
    <row r="53" spans="1:18" ht="15.75" customHeight="1" x14ac:dyDescent="0.2">
      <c r="B53" t="s">
        <v>114</v>
      </c>
      <c r="D53" t="s">
        <v>115</v>
      </c>
      <c r="Q53" s="52"/>
    </row>
    <row r="54" spans="1:18" x14ac:dyDescent="0.2">
      <c r="D54" t="s">
        <v>116</v>
      </c>
      <c r="Q54" s="52"/>
    </row>
    <row r="55" spans="1:18" s="22" customFormat="1" ht="15" customHeight="1" x14ac:dyDescent="0.2">
      <c r="A55"/>
      <c r="B55"/>
      <c r="C55"/>
      <c r="D55" t="s">
        <v>117</v>
      </c>
      <c r="F55"/>
      <c r="G55"/>
      <c r="H55"/>
      <c r="I55"/>
      <c r="J55"/>
      <c r="K55"/>
      <c r="L55"/>
      <c r="M55"/>
      <c r="N55"/>
      <c r="O55"/>
      <c r="P55"/>
      <c r="Q55" s="52"/>
      <c r="R55"/>
    </row>
    <row r="56" spans="1:18" ht="15.75" customHeight="1" x14ac:dyDescent="0.2">
      <c r="D56" t="s">
        <v>118</v>
      </c>
      <c r="Q56" s="52"/>
    </row>
    <row r="57" spans="1:18" s="22" customFormat="1" ht="16.5" customHeight="1" x14ac:dyDescent="0.2">
      <c r="A57"/>
      <c r="B57"/>
      <c r="C57"/>
      <c r="D57" t="s">
        <v>119</v>
      </c>
      <c r="F57"/>
      <c r="G57"/>
      <c r="H57"/>
      <c r="I57"/>
      <c r="J57"/>
      <c r="K57"/>
      <c r="L57"/>
      <c r="M57"/>
      <c r="N57"/>
      <c r="O57"/>
      <c r="P57"/>
      <c r="Q57" s="52"/>
      <c r="R57"/>
    </row>
    <row r="58" spans="1:18" s="22" customFormat="1" ht="16.5" customHeight="1" x14ac:dyDescent="0.2">
      <c r="A58"/>
      <c r="B58"/>
      <c r="C58"/>
      <c r="D58" t="s">
        <v>120</v>
      </c>
      <c r="F58"/>
      <c r="G58"/>
      <c r="H58"/>
      <c r="I58"/>
      <c r="J58"/>
      <c r="K58"/>
      <c r="L58"/>
      <c r="M58"/>
      <c r="N58"/>
      <c r="O58"/>
      <c r="P58"/>
      <c r="Q58" s="52"/>
      <c r="R58"/>
    </row>
    <row r="59" spans="1:18" x14ac:dyDescent="0.2">
      <c r="D59" t="s">
        <v>121</v>
      </c>
      <c r="Q59" s="52"/>
    </row>
    <row r="60" spans="1:18" x14ac:dyDescent="0.2">
      <c r="D60" t="s">
        <v>122</v>
      </c>
      <c r="Q60" s="52"/>
    </row>
    <row r="61" spans="1:18" x14ac:dyDescent="0.2">
      <c r="D61" t="s">
        <v>123</v>
      </c>
      <c r="Q61" s="52"/>
    </row>
    <row r="62" spans="1:18" x14ac:dyDescent="0.2">
      <c r="D62" t="s">
        <v>124</v>
      </c>
      <c r="Q62" s="52"/>
    </row>
    <row r="63" spans="1:18" x14ac:dyDescent="0.2">
      <c r="D63" t="s">
        <v>125</v>
      </c>
      <c r="Q63" s="52"/>
    </row>
    <row r="64" spans="1:18" x14ac:dyDescent="0.2">
      <c r="D64" t="s">
        <v>126</v>
      </c>
      <c r="Q64" s="52"/>
    </row>
    <row r="65" spans="4:17" x14ac:dyDescent="0.2">
      <c r="D65" t="s">
        <v>127</v>
      </c>
      <c r="Q65" s="52"/>
    </row>
    <row r="66" spans="4:17" x14ac:dyDescent="0.2">
      <c r="D66" t="s">
        <v>128</v>
      </c>
      <c r="Q66" s="52"/>
    </row>
    <row r="67" spans="4:17" x14ac:dyDescent="0.2">
      <c r="D67" t="s">
        <v>129</v>
      </c>
      <c r="Q67" s="52"/>
    </row>
    <row r="68" spans="4:17" x14ac:dyDescent="0.2">
      <c r="Q68" s="52"/>
    </row>
  </sheetData>
  <mergeCells count="16">
    <mergeCell ref="A6:A8"/>
    <mergeCell ref="A1:R1"/>
    <mergeCell ref="B2:R2"/>
    <mergeCell ref="A3:R3"/>
    <mergeCell ref="A4:R4"/>
    <mergeCell ref="G7:K7"/>
    <mergeCell ref="L7:O7"/>
    <mergeCell ref="G6:O6"/>
    <mergeCell ref="P6:P8"/>
    <mergeCell ref="Q6:Q8"/>
    <mergeCell ref="R6:R8"/>
    <mergeCell ref="F6:F8"/>
    <mergeCell ref="E6:E8"/>
    <mergeCell ref="D6:D8"/>
    <mergeCell ref="C6:C8"/>
    <mergeCell ref="B6:B8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класс</vt:lpstr>
      <vt:lpstr>10 кл.</vt:lpstr>
      <vt:lpstr>11 класс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user1</cp:lastModifiedBy>
  <cp:revision/>
  <dcterms:created xsi:type="dcterms:W3CDTF">1996-10-08T23:32:33Z</dcterms:created>
  <dcterms:modified xsi:type="dcterms:W3CDTF">2021-12-21T16:53:14Z</dcterms:modified>
  <cp:category/>
  <cp:contentStatus/>
</cp:coreProperties>
</file>