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8 класс" sheetId="1" r:id="rId1"/>
    <sheet name="9 класс" sheetId="2" r:id="rId2"/>
    <sheet name="10 класс" sheetId="3" r:id="rId3"/>
    <sheet name="11 класс" sheetId="4" r:id="rId4"/>
  </sheets>
  <calcPr calcId="145621"/>
</workbook>
</file>

<file path=xl/calcChain.xml><?xml version="1.0" encoding="utf-8"?>
<calcChain xmlns="http://schemas.openxmlformats.org/spreadsheetml/2006/main">
  <c r="Q12" i="4" l="1"/>
  <c r="R25" i="1"/>
  <c r="R30" i="1"/>
  <c r="R14" i="1"/>
  <c r="R27" i="1"/>
  <c r="R16" i="1"/>
  <c r="S16" i="1" s="1"/>
  <c r="R26" i="1"/>
  <c r="S26" i="1" s="1"/>
  <c r="R20" i="1"/>
  <c r="R21" i="1"/>
  <c r="R29" i="1"/>
  <c r="S29" i="1" s="1"/>
  <c r="R28" i="1"/>
  <c r="S28" i="1" s="1"/>
  <c r="R19" i="1"/>
  <c r="R18" i="1"/>
  <c r="R12" i="1"/>
  <c r="S12" i="1" s="1"/>
  <c r="R13" i="1"/>
  <c r="S13" i="1" s="1"/>
  <c r="R24" i="1"/>
  <c r="R23" i="1"/>
  <c r="R10" i="1"/>
  <c r="R9" i="1"/>
  <c r="S9" i="1" s="1"/>
  <c r="R15" i="1"/>
  <c r="R11" i="1"/>
  <c r="R17" i="1"/>
  <c r="R22" i="1"/>
  <c r="S22" i="1" s="1"/>
  <c r="Q45" i="4"/>
  <c r="R45" i="4" s="1"/>
  <c r="Q47" i="4"/>
  <c r="R47" i="4" s="1"/>
  <c r="Q41" i="4"/>
  <c r="R41" i="4" s="1"/>
  <c r="Q51" i="4"/>
  <c r="R51" i="4" s="1"/>
  <c r="Q17" i="4"/>
  <c r="R17" i="4" s="1"/>
  <c r="Q18" i="4"/>
  <c r="R18" i="4" s="1"/>
  <c r="Q53" i="4"/>
  <c r="R53" i="4" s="1"/>
  <c r="Q19" i="4"/>
  <c r="R19" i="4" s="1"/>
  <c r="Q8" i="4"/>
  <c r="R8" i="4" s="1"/>
  <c r="Q44" i="4"/>
  <c r="R44" i="4" s="1"/>
  <c r="R12" i="4"/>
  <c r="Q48" i="4"/>
  <c r="R48" i="4" s="1"/>
  <c r="Q15" i="4"/>
  <c r="R15" i="4" s="1"/>
  <c r="Q46" i="4"/>
  <c r="R46" i="4" s="1"/>
  <c r="Q37" i="4"/>
  <c r="R37" i="4" s="1"/>
  <c r="Q38" i="4"/>
  <c r="R38" i="4" s="1"/>
  <c r="Q40" i="4"/>
  <c r="R40" i="4" s="1"/>
  <c r="Q16" i="4"/>
  <c r="R16" i="4" s="1"/>
  <c r="Q27" i="4"/>
  <c r="R27" i="4" s="1"/>
  <c r="Q28" i="4"/>
  <c r="R28" i="4" s="1"/>
  <c r="Q29" i="4"/>
  <c r="R29" i="4" s="1"/>
  <c r="Q30" i="4"/>
  <c r="R30" i="4" s="1"/>
  <c r="Q31" i="4"/>
  <c r="R31" i="4" s="1"/>
  <c r="Q32" i="4"/>
  <c r="R32" i="4" s="1"/>
  <c r="Q33" i="4"/>
  <c r="R33" i="4" s="1"/>
  <c r="Q34" i="4"/>
  <c r="R34" i="4" s="1"/>
  <c r="Q35" i="4"/>
  <c r="R35" i="4" s="1"/>
  <c r="Q36" i="4"/>
  <c r="R36" i="4" s="1"/>
  <c r="Q42" i="4"/>
  <c r="R42" i="4" s="1"/>
  <c r="Q50" i="4"/>
  <c r="R50" i="4" s="1"/>
  <c r="Q26" i="4"/>
  <c r="R26" i="4" s="1"/>
  <c r="Q10" i="4"/>
  <c r="R10" i="4" s="1"/>
  <c r="Q9" i="4"/>
  <c r="R9" i="4" s="1"/>
  <c r="Q11" i="4"/>
  <c r="R11" i="4" s="1"/>
  <c r="Q39" i="4"/>
  <c r="R39" i="4" s="1"/>
  <c r="Q20" i="4"/>
  <c r="R20" i="4" s="1"/>
  <c r="Q22" i="4"/>
  <c r="R22" i="4" s="1"/>
  <c r="Q24" i="4"/>
  <c r="R24" i="4" s="1"/>
  <c r="Q21" i="4"/>
  <c r="R21" i="4" s="1"/>
  <c r="Q25" i="4"/>
  <c r="R25" i="4" s="1"/>
  <c r="Q49" i="4"/>
  <c r="R49" i="4" s="1"/>
  <c r="Q23" i="4"/>
  <c r="R23" i="4" s="1"/>
  <c r="Q13" i="4"/>
  <c r="R13" i="4" s="1"/>
  <c r="Q14" i="4"/>
  <c r="R14" i="4" s="1"/>
  <c r="Q52" i="4"/>
  <c r="R52" i="4" s="1"/>
  <c r="Q54" i="4"/>
  <c r="R54" i="4" s="1"/>
  <c r="Q43" i="4"/>
  <c r="R43" i="4" s="1"/>
  <c r="R23" i="3"/>
  <c r="Q28" i="3"/>
  <c r="R28" i="3" s="1"/>
  <c r="Q33" i="3"/>
  <c r="R33" i="3" s="1"/>
  <c r="Q27" i="3"/>
  <c r="R27" i="3" s="1"/>
  <c r="Q31" i="3"/>
  <c r="R31" i="3" s="1"/>
  <c r="Q34" i="3"/>
  <c r="R34" i="3" s="1"/>
  <c r="Q14" i="3"/>
  <c r="R14" i="3" s="1"/>
  <c r="Q25" i="3"/>
  <c r="R25" i="3" s="1"/>
  <c r="Q16" i="3"/>
  <c r="R16" i="3" s="1"/>
  <c r="Q10" i="3"/>
  <c r="R10" i="3" s="1"/>
  <c r="Q22" i="3"/>
  <c r="R22" i="3" s="1"/>
  <c r="Q8" i="3"/>
  <c r="R8" i="3" s="1"/>
  <c r="Q29" i="3"/>
  <c r="R29" i="3" s="1"/>
  <c r="Q19" i="3"/>
  <c r="R19" i="3" s="1"/>
  <c r="Q9" i="3"/>
  <c r="R9" i="3" s="1"/>
  <c r="Q17" i="3"/>
  <c r="R17" i="3" s="1"/>
  <c r="Q20" i="3"/>
  <c r="R20" i="3" s="1"/>
  <c r="Q23" i="3"/>
  <c r="Q13" i="3"/>
  <c r="R13" i="3" s="1"/>
  <c r="Q18" i="3"/>
  <c r="R18" i="3" s="1"/>
  <c r="Q11" i="3"/>
  <c r="R11" i="3" s="1"/>
  <c r="Q26" i="3"/>
  <c r="R26" i="3" s="1"/>
  <c r="Q21" i="3"/>
  <c r="R21" i="3" s="1"/>
  <c r="Q24" i="3"/>
  <c r="R24" i="3" s="1"/>
  <c r="Q30" i="3"/>
  <c r="R30" i="3" s="1"/>
  <c r="Q15" i="3"/>
  <c r="R15" i="3" s="1"/>
  <c r="Q32" i="3"/>
  <c r="R32" i="3" s="1"/>
  <c r="Q12" i="3"/>
  <c r="R12" i="3" s="1"/>
  <c r="R17" i="2"/>
  <c r="S17" i="2" s="1"/>
  <c r="R14" i="2"/>
  <c r="S14" i="2" s="1"/>
  <c r="R19" i="2"/>
  <c r="S19" i="2" s="1"/>
  <c r="R29" i="2"/>
  <c r="S29" i="2" s="1"/>
  <c r="R32" i="2"/>
  <c r="S32" i="2" s="1"/>
  <c r="R30" i="2"/>
  <c r="S30" i="2" s="1"/>
  <c r="R28" i="2"/>
  <c r="S28" i="2" s="1"/>
  <c r="R26" i="2"/>
  <c r="S26" i="2" s="1"/>
  <c r="R22" i="2"/>
  <c r="S22" i="2" s="1"/>
  <c r="R11" i="2"/>
  <c r="S11" i="2" s="1"/>
  <c r="R12" i="2"/>
  <c r="S12" i="2" s="1"/>
  <c r="R33" i="2"/>
  <c r="S33" i="2" s="1"/>
  <c r="R31" i="2"/>
  <c r="S31" i="2" s="1"/>
  <c r="R9" i="2"/>
  <c r="S9" i="2" s="1"/>
  <c r="R24" i="2"/>
  <c r="S24" i="2" s="1"/>
  <c r="R20" i="2"/>
  <c r="S20" i="2" s="1"/>
  <c r="R16" i="2"/>
  <c r="S16" i="2" s="1"/>
  <c r="R8" i="2"/>
  <c r="S8" i="2" s="1"/>
  <c r="R27" i="2"/>
  <c r="S27" i="2" s="1"/>
  <c r="R21" i="2"/>
  <c r="S21" i="2" s="1"/>
  <c r="R23" i="2"/>
  <c r="S23" i="2" s="1"/>
  <c r="R25" i="2"/>
  <c r="S25" i="2" s="1"/>
  <c r="R15" i="2"/>
  <c r="S15" i="2" s="1"/>
  <c r="R13" i="2"/>
  <c r="S13" i="2" s="1"/>
  <c r="R10" i="2"/>
  <c r="S10" i="2" s="1"/>
  <c r="R18" i="2"/>
  <c r="S18" i="2" s="1"/>
  <c r="R34" i="2"/>
  <c r="S34" i="2" s="1"/>
  <c r="S30" i="1"/>
  <c r="S14" i="1"/>
  <c r="S27" i="1"/>
  <c r="S20" i="1"/>
  <c r="S21" i="1"/>
  <c r="S19" i="1"/>
  <c r="S18" i="1"/>
  <c r="S24" i="1"/>
  <c r="S23" i="1"/>
  <c r="S10" i="1"/>
  <c r="S15" i="1"/>
  <c r="S11" i="1"/>
  <c r="S17" i="1"/>
  <c r="S25" i="1"/>
</calcChain>
</file>

<file path=xl/sharedStrings.xml><?xml version="1.0" encoding="utf-8"?>
<sst xmlns="http://schemas.openxmlformats.org/spreadsheetml/2006/main" count="964" uniqueCount="353">
  <si>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</si>
  <si>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</si>
  <si>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</si>
  <si>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</si>
  <si>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</si>
  <si>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</si>
  <si>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</si>
  <si>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</si>
  <si>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статус участника</t>
  </si>
  <si>
    <t>ФИО наставника</t>
  </si>
  <si>
    <t>задания</t>
  </si>
  <si>
    <t>всего баллов</t>
  </si>
  <si>
    <t>% выполнения задания</t>
  </si>
  <si>
    <t xml:space="preserve">Бадминова </t>
  </si>
  <si>
    <t>Годжуров</t>
  </si>
  <si>
    <t xml:space="preserve">Насонова </t>
  </si>
  <si>
    <t xml:space="preserve">Барыков </t>
  </si>
  <si>
    <t xml:space="preserve">Свечкарева </t>
  </si>
  <si>
    <t xml:space="preserve">Санджиева </t>
  </si>
  <si>
    <t xml:space="preserve">Игнатущенко </t>
  </si>
  <si>
    <t xml:space="preserve">Очирова </t>
  </si>
  <si>
    <t xml:space="preserve">Амулаков </t>
  </si>
  <si>
    <t xml:space="preserve">Шибиджиева </t>
  </si>
  <si>
    <t xml:space="preserve">Лиджиева </t>
  </si>
  <si>
    <t xml:space="preserve">Шкумат </t>
  </si>
  <si>
    <t xml:space="preserve">Годжуров </t>
  </si>
  <si>
    <t xml:space="preserve">Квон </t>
  </si>
  <si>
    <t xml:space="preserve">Дорджи-Горяева </t>
  </si>
  <si>
    <t xml:space="preserve">Арлтанова </t>
  </si>
  <si>
    <t xml:space="preserve">Шовунова </t>
  </si>
  <si>
    <t xml:space="preserve">Малзанов </t>
  </si>
  <si>
    <t xml:space="preserve">Давашкин </t>
  </si>
  <si>
    <t xml:space="preserve">Титаренко </t>
  </si>
  <si>
    <t xml:space="preserve">Буваева </t>
  </si>
  <si>
    <t xml:space="preserve">Хатаев </t>
  </si>
  <si>
    <t>Виктория</t>
  </si>
  <si>
    <t>Алтан</t>
  </si>
  <si>
    <t>Айса</t>
  </si>
  <si>
    <t>Дмитрий</t>
  </si>
  <si>
    <t>Анна</t>
  </si>
  <si>
    <t>Алтана</t>
  </si>
  <si>
    <t>Елизавета</t>
  </si>
  <si>
    <t>Энгела</t>
  </si>
  <si>
    <t>Анджа</t>
  </si>
  <si>
    <t>Ангелина</t>
  </si>
  <si>
    <t>Родион</t>
  </si>
  <si>
    <t>Ренат</t>
  </si>
  <si>
    <t>Джувон</t>
  </si>
  <si>
    <t>Александра</t>
  </si>
  <si>
    <t>Эвелина</t>
  </si>
  <si>
    <t>Баирта</t>
  </si>
  <si>
    <t>Элина</t>
  </si>
  <si>
    <t>Эльдар</t>
  </si>
  <si>
    <t>Денис</t>
  </si>
  <si>
    <t>Софья</t>
  </si>
  <si>
    <t>Алена</t>
  </si>
  <si>
    <t>Бата</t>
  </si>
  <si>
    <t>Владимир</t>
  </si>
  <si>
    <t>Мингияновна</t>
  </si>
  <si>
    <t>Борисович</t>
  </si>
  <si>
    <t>Батаевна</t>
  </si>
  <si>
    <t>Алексеевич</t>
  </si>
  <si>
    <t>Валерьевна</t>
  </si>
  <si>
    <t>Санановна</t>
  </si>
  <si>
    <t>Александровна</t>
  </si>
  <si>
    <t>Олеговна</t>
  </si>
  <si>
    <t>Церенович</t>
  </si>
  <si>
    <t>Алексеевна</t>
  </si>
  <si>
    <t>Сергеевич</t>
  </si>
  <si>
    <t>Николаевич</t>
  </si>
  <si>
    <t>Арашаевна</t>
  </si>
  <si>
    <t>Игоревна</t>
  </si>
  <si>
    <t>Владимировна</t>
  </si>
  <si>
    <t>Евгеньевна</t>
  </si>
  <si>
    <t>Бадмаевич</t>
  </si>
  <si>
    <t>Юрьевич</t>
  </si>
  <si>
    <t>Сергеевна</t>
  </si>
  <si>
    <t>Баатровна</t>
  </si>
  <si>
    <t>Александрович</t>
  </si>
  <si>
    <t>женский</t>
  </si>
  <si>
    <t>МБОУ "Калмыцкая национальная гимназия имени Кичикова А.Ш."</t>
  </si>
  <si>
    <t>8 класс</t>
  </si>
  <si>
    <t>мужской</t>
  </si>
  <si>
    <t>МБОУ "Русская национальная гимназия имени преподобного С.Радонежского "</t>
  </si>
  <si>
    <t>МБОУ "Средняя общеобразовательная школа № 17" имени Кугультинова Д.Н.</t>
  </si>
  <si>
    <t>МБОУ "Средняя общеобразовательная школа № 12"</t>
  </si>
  <si>
    <t>МБОУ "Средняя общеобразовательная школа № 8 имени Номто Очирова"</t>
  </si>
  <si>
    <t>МБОУ "Элистинский лицей"</t>
  </si>
  <si>
    <t xml:space="preserve"> МБОУ «Средняя общеобразовательная школа №18  имени Б.Б. Городовикова »</t>
  </si>
  <si>
    <t>МБОУ «Элистинская многопрофильная гимназия личностно ориентированного обучения и воспитания»</t>
  </si>
  <si>
    <t>Эрдниев Нимя Тюрьбяевич</t>
  </si>
  <si>
    <t>Моллаев Александр Монтаевич</t>
  </si>
  <si>
    <t>Сарангов Давид Владимирович</t>
  </si>
  <si>
    <t>Отыкова Ольга Николаевна</t>
  </si>
  <si>
    <t>Усалко Марина Владимировна</t>
  </si>
  <si>
    <t>Каткаев Виктор Викторович</t>
  </si>
  <si>
    <t>Шевенова Светлана Ивановна</t>
  </si>
  <si>
    <t>Манджиева Евгения Владимировна</t>
  </si>
  <si>
    <t>Анжирова Софья Сергеевна</t>
  </si>
  <si>
    <t xml:space="preserve">Емельянова </t>
  </si>
  <si>
    <t>Милана</t>
  </si>
  <si>
    <t>Вадимовна</t>
  </si>
  <si>
    <t>9 класс</t>
  </si>
  <si>
    <t xml:space="preserve">Назаров </t>
  </si>
  <si>
    <t>Нарановна</t>
  </si>
  <si>
    <t xml:space="preserve">Эрдниева </t>
  </si>
  <si>
    <t>Гиляна</t>
  </si>
  <si>
    <t xml:space="preserve">Ендонова </t>
  </si>
  <si>
    <t xml:space="preserve">Алиева </t>
  </si>
  <si>
    <t>Даяна</t>
  </si>
  <si>
    <t>Байр</t>
  </si>
  <si>
    <t>Павлович</t>
  </si>
  <si>
    <t xml:space="preserve">Горяев </t>
  </si>
  <si>
    <t>Пюрвя</t>
  </si>
  <si>
    <t>Баатрович</t>
  </si>
  <si>
    <t xml:space="preserve">Ширипов </t>
  </si>
  <si>
    <t>Бадма</t>
  </si>
  <si>
    <t>Владимирович</t>
  </si>
  <si>
    <t xml:space="preserve">Лиджиков </t>
  </si>
  <si>
    <t>Данир</t>
  </si>
  <si>
    <t xml:space="preserve">Басанова </t>
  </si>
  <si>
    <t>Анастасия</t>
  </si>
  <si>
    <t xml:space="preserve">Манджиев </t>
  </si>
  <si>
    <t>Андрей</t>
  </si>
  <si>
    <t>Мазанович</t>
  </si>
  <si>
    <t xml:space="preserve">Сакаева </t>
  </si>
  <si>
    <t>Энкира</t>
  </si>
  <si>
    <t>Ивановна</t>
  </si>
  <si>
    <t xml:space="preserve">Канинова </t>
  </si>
  <si>
    <t>Диана</t>
  </si>
  <si>
    <t>Саналовна</t>
  </si>
  <si>
    <r>
      <t xml:space="preserve">МБОУ </t>
    </r>
    <r>
      <rPr>
        <sz val="10"/>
        <color theme="1"/>
        <rFont val="Times New Roman"/>
        <family val="1"/>
        <charset val="204"/>
      </rPr>
      <t xml:space="preserve">"Средняя общеобразовательная школа №23 </t>
    </r>
    <r>
      <rPr>
        <sz val="10"/>
        <color rgb="FF000000"/>
        <rFont val="Times New Roman"/>
        <family val="1"/>
        <charset val="204"/>
      </rPr>
      <t xml:space="preserve"> им.Эрдниева П.М."</t>
    </r>
  </si>
  <si>
    <t xml:space="preserve">Мучкаев </t>
  </si>
  <si>
    <t>Виталий</t>
  </si>
  <si>
    <t>Евгеньевич</t>
  </si>
  <si>
    <r>
      <t xml:space="preserve">МБОУ </t>
    </r>
    <r>
      <rPr>
        <sz val="10"/>
        <color theme="1"/>
        <rFont val="Times New Roman"/>
        <family val="1"/>
        <charset val="204"/>
      </rPr>
      <t xml:space="preserve">"Средняя общеобразовательная школа №23 </t>
    </r>
    <r>
      <rPr>
        <sz val="10"/>
        <color rgb="FF000000"/>
        <rFont val="Times New Roman"/>
        <family val="1"/>
        <charset val="204"/>
      </rPr>
      <t>им.Эрдниева П.М."</t>
    </r>
  </si>
  <si>
    <t>Николай</t>
  </si>
  <si>
    <t>МБОУ "Средняя общеобразовательная школа №3 имени Сергиенко Н.Г."</t>
  </si>
  <si>
    <t xml:space="preserve">Хурчиева </t>
  </si>
  <si>
    <t xml:space="preserve">Ширипова </t>
  </si>
  <si>
    <t>Вячеславовна</t>
  </si>
  <si>
    <t xml:space="preserve">Бембеев </t>
  </si>
  <si>
    <t>Тимурович</t>
  </si>
  <si>
    <t xml:space="preserve">Бордаева </t>
  </si>
  <si>
    <t>Баировна</t>
  </si>
  <si>
    <t xml:space="preserve">Семиглазов </t>
  </si>
  <si>
    <t>Максим</t>
  </si>
  <si>
    <t>Андреевич</t>
  </si>
  <si>
    <t xml:space="preserve">Сангаджиева </t>
  </si>
  <si>
    <t>Баина</t>
  </si>
  <si>
    <t>Эрдниевна</t>
  </si>
  <si>
    <t>Данзан</t>
  </si>
  <si>
    <t xml:space="preserve">Килганова </t>
  </si>
  <si>
    <t>Татьяна</t>
  </si>
  <si>
    <t>Маратовна</t>
  </si>
  <si>
    <t xml:space="preserve">Сухуров </t>
  </si>
  <si>
    <t>Валерьевич</t>
  </si>
  <si>
    <t xml:space="preserve">Городовикова </t>
  </si>
  <si>
    <t>Ольга</t>
  </si>
  <si>
    <t xml:space="preserve">Ажаева </t>
  </si>
  <si>
    <t>Мергеновна</t>
  </si>
  <si>
    <t xml:space="preserve">Анжирова </t>
  </si>
  <si>
    <t>Амалия</t>
  </si>
  <si>
    <t>Ильинична</t>
  </si>
  <si>
    <t xml:space="preserve">Кокунцикова </t>
  </si>
  <si>
    <t xml:space="preserve">Булыкова </t>
  </si>
  <si>
    <t>Иляна</t>
  </si>
  <si>
    <t>Анатольевна</t>
  </si>
  <si>
    <t xml:space="preserve">Манджиева </t>
  </si>
  <si>
    <t>Виталина</t>
  </si>
  <si>
    <t>Юрьевна</t>
  </si>
  <si>
    <t xml:space="preserve">Тюрбейева </t>
  </si>
  <si>
    <t>Заяна</t>
  </si>
  <si>
    <t>Цереновна</t>
  </si>
  <si>
    <t>МБОУ "Русская национальная гимназия имени преподобного С. Радонежского "</t>
  </si>
  <si>
    <t>Эрднигаряева Татьяна Гогаевна</t>
  </si>
  <si>
    <t>Отыкова Ольга Саранговна</t>
  </si>
  <si>
    <t>Василенко Елена Юрьевна</t>
  </si>
  <si>
    <t>Нуркаева Галина Сергеевна</t>
  </si>
  <si>
    <t>Бордаева Донара Геннадьевна</t>
  </si>
  <si>
    <t>Джуканова Данара Николаевна</t>
  </si>
  <si>
    <t>Очир</t>
  </si>
  <si>
    <t>10 класс</t>
  </si>
  <si>
    <t xml:space="preserve">Долтаева </t>
  </si>
  <si>
    <t>Булгун</t>
  </si>
  <si>
    <t>Андреевна</t>
  </si>
  <si>
    <t xml:space="preserve">Нахошкина </t>
  </si>
  <si>
    <t>Эльза</t>
  </si>
  <si>
    <t>Байсана</t>
  </si>
  <si>
    <t>Николаевна</t>
  </si>
  <si>
    <t xml:space="preserve">Кокшаева </t>
  </si>
  <si>
    <t>Гелана</t>
  </si>
  <si>
    <t xml:space="preserve">Элеева </t>
  </si>
  <si>
    <t>Герел</t>
  </si>
  <si>
    <t>Савровна</t>
  </si>
  <si>
    <t xml:space="preserve">Ванькаев </t>
  </si>
  <si>
    <t>Темир</t>
  </si>
  <si>
    <t xml:space="preserve">Тостаева </t>
  </si>
  <si>
    <t xml:space="preserve">Горяева </t>
  </si>
  <si>
    <t>Тегряш</t>
  </si>
  <si>
    <t xml:space="preserve">Михайленко </t>
  </si>
  <si>
    <t>МБОУ "Средняя общеобразовательная школа №4"</t>
  </si>
  <si>
    <t>Очировна</t>
  </si>
  <si>
    <t xml:space="preserve">МБОУ "Средняя общеобразовательная школа №20" </t>
  </si>
  <si>
    <t xml:space="preserve">Алексеева </t>
  </si>
  <si>
    <t>Алина</t>
  </si>
  <si>
    <t xml:space="preserve">Корнякова </t>
  </si>
  <si>
    <t xml:space="preserve">Дельгир  </t>
  </si>
  <si>
    <t>МБОУ "Элистинская классическая гимназия"</t>
  </si>
  <si>
    <t xml:space="preserve">Батырова </t>
  </si>
  <si>
    <t>Дельгир</t>
  </si>
  <si>
    <t>Басанговна</t>
  </si>
  <si>
    <t xml:space="preserve">Авшеев </t>
  </si>
  <si>
    <t>Чингис</t>
  </si>
  <si>
    <t>Эрменович</t>
  </si>
  <si>
    <t xml:space="preserve">Кравчук </t>
  </si>
  <si>
    <t>Мирослав</t>
  </si>
  <si>
    <t>Витальевич</t>
  </si>
  <si>
    <t xml:space="preserve">Денисова </t>
  </si>
  <si>
    <t>Мария</t>
  </si>
  <si>
    <t xml:space="preserve">Саксыкова </t>
  </si>
  <si>
    <t>Яна</t>
  </si>
  <si>
    <t>Арслановна</t>
  </si>
  <si>
    <t xml:space="preserve">Барняева </t>
  </si>
  <si>
    <t>Васильевна</t>
  </si>
  <si>
    <t xml:space="preserve">Секенов </t>
  </si>
  <si>
    <t xml:space="preserve">Захарова </t>
  </si>
  <si>
    <t>Амуланга</t>
  </si>
  <si>
    <t>Басановна</t>
  </si>
  <si>
    <t xml:space="preserve">Даваева </t>
  </si>
  <si>
    <t xml:space="preserve">Эрендженова </t>
  </si>
  <si>
    <t>Аюна</t>
  </si>
  <si>
    <t xml:space="preserve">Пюрвеева </t>
  </si>
  <si>
    <t>Джиргала</t>
  </si>
  <si>
    <t>МБОУ «Средняя общеобразовательная школа №10» имени Бембетова В.А.</t>
  </si>
  <si>
    <t xml:space="preserve">Цыкалов </t>
  </si>
  <si>
    <t>Ярослав</t>
  </si>
  <si>
    <t>МБОУ "Средняя общеобразовательная школа № 2"</t>
  </si>
  <si>
    <t xml:space="preserve">Манджиева Евгения Владимировна </t>
  </si>
  <si>
    <t>Надбитова Галина Саранговна</t>
  </si>
  <si>
    <t>Есенов Санан Николаевич</t>
  </si>
  <si>
    <t>Авяев Александр Васильевич</t>
  </si>
  <si>
    <t>Донгруппова Анастасия Олеговна</t>
  </si>
  <si>
    <t xml:space="preserve">Дорджиева </t>
  </si>
  <si>
    <t>Светлана</t>
  </si>
  <si>
    <t>11 класс</t>
  </si>
  <si>
    <t xml:space="preserve">Бавдаев </t>
  </si>
  <si>
    <t>Арслан</t>
  </si>
  <si>
    <t xml:space="preserve">Цыганкова </t>
  </si>
  <si>
    <t xml:space="preserve">Эдгеева </t>
  </si>
  <si>
    <t xml:space="preserve">Окушкаев </t>
  </si>
  <si>
    <t>Басан</t>
  </si>
  <si>
    <t xml:space="preserve">Тостаев </t>
  </si>
  <si>
    <t xml:space="preserve">Козлова </t>
  </si>
  <si>
    <t>Вера</t>
  </si>
  <si>
    <t xml:space="preserve">Нуксунов </t>
  </si>
  <si>
    <t>Алан</t>
  </si>
  <si>
    <t xml:space="preserve">Хантаева </t>
  </si>
  <si>
    <t>Элвговна</t>
  </si>
  <si>
    <t xml:space="preserve">Кекеева </t>
  </si>
  <si>
    <t>Альма</t>
  </si>
  <si>
    <t xml:space="preserve">Адьяев </t>
  </si>
  <si>
    <t>Борис</t>
  </si>
  <si>
    <t>Саналович</t>
  </si>
  <si>
    <t xml:space="preserve">Авяева </t>
  </si>
  <si>
    <t>Борисовна</t>
  </si>
  <si>
    <t xml:space="preserve">Колошева </t>
  </si>
  <si>
    <t xml:space="preserve">Дагаев </t>
  </si>
  <si>
    <t>Александр</t>
  </si>
  <si>
    <t xml:space="preserve">Бондарева </t>
  </si>
  <si>
    <t xml:space="preserve">Гучаева </t>
  </si>
  <si>
    <t>Динара</t>
  </si>
  <si>
    <t xml:space="preserve">Надвидова </t>
  </si>
  <si>
    <t>Данара</t>
  </si>
  <si>
    <t xml:space="preserve">Чимидова </t>
  </si>
  <si>
    <t>Эрвена</t>
  </si>
  <si>
    <t xml:space="preserve">Янжураев </t>
  </si>
  <si>
    <t>Артем</t>
  </si>
  <si>
    <t>Леонидович</t>
  </si>
  <si>
    <t xml:space="preserve">Хорванен </t>
  </si>
  <si>
    <t>Карина</t>
  </si>
  <si>
    <t xml:space="preserve">Казаев </t>
  </si>
  <si>
    <t>Евгений</t>
  </si>
  <si>
    <t>Анатольевич</t>
  </si>
  <si>
    <t xml:space="preserve">Шеркешева </t>
  </si>
  <si>
    <t xml:space="preserve">Савлданова </t>
  </si>
  <si>
    <t>Аделина</t>
  </si>
  <si>
    <t>Максимовна</t>
  </si>
  <si>
    <t xml:space="preserve">Болаева </t>
  </si>
  <si>
    <t>Джиргал</t>
  </si>
  <si>
    <t xml:space="preserve">Бухакова </t>
  </si>
  <si>
    <t>Баира</t>
  </si>
  <si>
    <t xml:space="preserve">Бюрчиев </t>
  </si>
  <si>
    <t>Алексей</t>
  </si>
  <si>
    <t>Васильевич</t>
  </si>
  <si>
    <t xml:space="preserve">Тарасова </t>
  </si>
  <si>
    <t xml:space="preserve">Басангова </t>
  </si>
  <si>
    <t xml:space="preserve">Бурунгушева </t>
  </si>
  <si>
    <t>Саглара</t>
  </si>
  <si>
    <t xml:space="preserve">Назарова </t>
  </si>
  <si>
    <t>Дарима</t>
  </si>
  <si>
    <t xml:space="preserve">Унгунова </t>
  </si>
  <si>
    <t>Игорь</t>
  </si>
  <si>
    <t>Заянович</t>
  </si>
  <si>
    <t xml:space="preserve">Оросова </t>
  </si>
  <si>
    <t xml:space="preserve">Ковалева </t>
  </si>
  <si>
    <t>Зундугинов Борис Санжинович</t>
  </si>
  <si>
    <t>Саранова Галина Бембеевна</t>
  </si>
  <si>
    <t>Манцаева Татьяна Борисовна</t>
  </si>
  <si>
    <t xml:space="preserve">Хорванен  </t>
  </si>
  <si>
    <t xml:space="preserve"> Карина </t>
  </si>
  <si>
    <t>Казаев</t>
  </si>
  <si>
    <t xml:space="preserve">Анатольевич </t>
  </si>
  <si>
    <t xml:space="preserve">Вячеславовна </t>
  </si>
  <si>
    <t xml:space="preserve">Виктория </t>
  </si>
  <si>
    <t>Шеркешева</t>
  </si>
  <si>
    <t xml:space="preserve">Айса </t>
  </si>
  <si>
    <t xml:space="preserve">Аделина </t>
  </si>
  <si>
    <t xml:space="preserve">Джиргал </t>
  </si>
  <si>
    <t xml:space="preserve">Баира </t>
  </si>
  <si>
    <t xml:space="preserve">Алексей </t>
  </si>
  <si>
    <t xml:space="preserve">ПРОТОКОЛ </t>
  </si>
  <si>
    <t>Максимальный балл - 90                                                                                                Дата проведения  18 декабря</t>
  </si>
  <si>
    <t xml:space="preserve">                                                                             Предмет ПРАВО 8 класс</t>
  </si>
  <si>
    <t>Максимальный балл - 107                                                                                                Дата проведения 18 декабря</t>
  </si>
  <si>
    <t xml:space="preserve">                                                                                      Предмет ПРАВО 9 класс</t>
  </si>
  <si>
    <t>Максимальный балл - 132                                                                                                Дата проведения 18 декабря</t>
  </si>
  <si>
    <t xml:space="preserve">                                                                                          Предмет ПРАВО 10 класс</t>
  </si>
  <si>
    <t>Максимальный балл -  132                                                                                               Дата проведения 18 декабря</t>
  </si>
  <si>
    <t>МБОУ "Элистинский технический лицей"</t>
  </si>
  <si>
    <t>Манцынова Валентина Николаевна</t>
  </si>
  <si>
    <t>Китаевна</t>
  </si>
  <si>
    <t>Энгелина</t>
  </si>
  <si>
    <t>Менкеев</t>
  </si>
  <si>
    <t>Самоподготовка</t>
  </si>
  <si>
    <t xml:space="preserve">                                                                                      Предмет ПРАВО 11 класс</t>
  </si>
  <si>
    <t>Председатель жюри:</t>
  </si>
  <si>
    <t>Усалко М.В.</t>
  </si>
  <si>
    <t>Члены жюри:</t>
  </si>
  <si>
    <t>Надбитова Г.С.</t>
  </si>
  <si>
    <t>Нуркаева Г.С.</t>
  </si>
  <si>
    <t>Бордаева Д.Г.</t>
  </si>
  <si>
    <t>Моллаев А.М.</t>
  </si>
  <si>
    <t>Джуканова Д.Н.</t>
  </si>
  <si>
    <t>Манджиева Е.В.</t>
  </si>
  <si>
    <t>жен</t>
  </si>
  <si>
    <t>муж</t>
  </si>
  <si>
    <t>призер</t>
  </si>
  <si>
    <t>победитель</t>
  </si>
  <si>
    <t xml:space="preserve">муниципального этапа Всероссийской олимпиады школьников 2021-2022 уч.г.   </t>
  </si>
  <si>
    <t xml:space="preserve">    муниципального этапа Всероссийской олимпиады школьников 2021-2022 уч.г.   </t>
  </si>
  <si>
    <t xml:space="preserve">Довданова </t>
  </si>
  <si>
    <t>Васляева Людмила 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</si>
</sst>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1">
    <xf numFmtId="0" fontId="0" fillId="0" borderId="0" xfId="0"/>
    <xf numFmtId="0" fontId="2" fillId="0" borderId="2" xfId="0" applyFont="1" applyBorder="1" applyAlignment="1">
      <alignment horizontal="left" vertical="top"/>
    </xf>
    <xf numFmtId="0" fontId="0" fillId="0" borderId="0" xfId="0" applyBorder="1"/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left" vertical="top" wrapText="1"/>
    </xf>
    <xf numFmtId="0" fontId="0" fillId="0" borderId="2" xfId="0" applyBorder="1"/>
    <xf numFmtId="0" fontId="1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left" vertical="top"/>
    </xf>
    <xf numFmtId="14" fontId="4" fillId="2" borderId="2" xfId="1" applyNumberFormat="1" applyFont="1" applyFill="1" applyBorder="1" applyAlignment="1">
      <alignment horizontal="left" vertical="top" wrapText="1"/>
    </xf>
    <xf numFmtId="14" fontId="4" fillId="2" borderId="2" xfId="0" applyNumberFormat="1" applyFont="1" applyFill="1" applyBorder="1" applyAlignment="1">
      <alignment horizontal="left" vertical="top"/>
    </xf>
    <xf numFmtId="14" fontId="4" fillId="2" borderId="2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1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/>
    <xf numFmtId="0" fontId="1" fillId="2" borderId="2" xfId="0" applyFont="1" applyFill="1" applyBorder="1" applyAlignment="1">
      <alignment vertical="center" wrapText="1"/>
    </xf>
    <xf numFmtId="0" fontId="0" fillId="2" borderId="0" xfId="0" applyFill="1"/>
    <xf numFmtId="14" fontId="1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top"/>
    </xf>
    <xf numFmtId="0" fontId="3" fillId="2" borderId="2" xfId="0" applyFont="1" applyFill="1" applyBorder="1"/>
    <xf numFmtId="0" fontId="0" fillId="2" borderId="0" xfId="0" applyFill="1" applyBorder="1"/>
    <xf numFmtId="0" fontId="6" fillId="0" borderId="0" xfId="0" applyFont="1" applyAlignment="1">
      <alignment horizontal="center" vertical="center"/>
    </xf>
    <xf numFmtId="2" fontId="3" fillId="2" borderId="2" xfId="0" applyNumberFormat="1" applyFont="1" applyFill="1" applyBorder="1"/>
    <xf numFmtId="0" fontId="8" fillId="0" borderId="0" xfId="0" applyFont="1" applyAlignment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14" fontId="1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/>
    <xf numFmtId="0" fontId="1" fillId="0" borderId="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8" fillId="0" borderId="0" xfId="0" applyFont="1" applyBorder="1" applyAlignment="1"/>
    <xf numFmtId="0" fontId="1" fillId="0" borderId="0" xfId="0" applyFont="1" applyFill="1" applyBorder="1" applyAlignment="1">
      <alignment horizontal="left" vertical="top"/>
    </xf>
    <xf numFmtId="0" fontId="4" fillId="0" borderId="1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6" fillId="0" borderId="16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top"/>
    </xf>
    <xf numFmtId="2" fontId="2" fillId="3" borderId="2" xfId="0" applyNumberFormat="1" applyFont="1" applyFill="1" applyBorder="1" applyAlignment="1">
      <alignment horizontal="center" vertical="top"/>
    </xf>
    <xf numFmtId="0" fontId="2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vertical="center" wrapText="1"/>
    </xf>
    <xf numFmtId="0" fontId="3" fillId="3" borderId="2" xfId="0" applyFont="1" applyFill="1" applyBorder="1"/>
    <xf numFmtId="2" fontId="3" fillId="3" borderId="2" xfId="0" applyNumberFormat="1" applyFont="1" applyFill="1" applyBorder="1"/>
    <xf numFmtId="0" fontId="2" fillId="3" borderId="2" xfId="0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left" vertical="top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9"/>
  <sheetViews>
    <sheetView topLeftCell="A8" workbookViewId="0">
      <selection activeCell="I3" sqref="I3"/>
    </sheetView>
  </sheetViews>
  <sheetFormatPr defaultRowHeight="15" x14ac:dyDescent="0.25"/>
  <cols>
    <col min="1" max="1" width="4.7109375" customWidth="1"/>
    <col min="2" max="2" width="14.85546875" customWidth="1"/>
    <col min="3" max="3" width="11.42578125" customWidth="1"/>
    <col min="4" max="4" width="12.28515625" customWidth="1"/>
    <col min="5" max="5" width="5.28515625" customWidth="1"/>
    <col min="6" max="6" width="9.7109375" customWidth="1"/>
    <col min="7" max="7" width="43.85546875" customWidth="1"/>
    <col min="8" max="8" width="9" customWidth="1"/>
    <col min="9" max="9" width="15.7109375" customWidth="1"/>
    <col min="10" max="10" width="4.28515625" customWidth="1"/>
    <col min="11" max="11" width="3.7109375" customWidth="1"/>
    <col min="12" max="12" width="3.42578125" customWidth="1"/>
    <col min="13" max="13" width="3.7109375" customWidth="1"/>
    <col min="14" max="14" width="3.42578125" customWidth="1"/>
    <col min="15" max="16" width="3.7109375" customWidth="1"/>
    <col min="17" max="17" width="3.28515625" customWidth="1"/>
    <col min="18" max="18" width="6.7109375" customWidth="1"/>
    <col min="19" max="19" width="8" customWidth="1"/>
    <col min="20" max="20" width="30.28515625" customWidth="1"/>
  </cols>
  <sheetData>
    <row r="1" spans="1:72" x14ac:dyDescent="0.25">
      <c r="A1" s="41"/>
      <c r="B1" s="41"/>
      <c r="C1" s="41"/>
      <c r="D1" s="41"/>
      <c r="E1" s="41"/>
      <c r="F1" s="41"/>
      <c r="G1" s="70" t="s">
        <v>321</v>
      </c>
      <c r="H1" s="70"/>
      <c r="I1" s="70"/>
      <c r="J1" s="70"/>
      <c r="K1" s="70"/>
      <c r="L1" s="70"/>
      <c r="M1" s="70"/>
      <c r="N1" s="70"/>
      <c r="O1" s="70"/>
      <c r="P1" s="41"/>
      <c r="Q1" s="41"/>
      <c r="R1" s="41"/>
      <c r="S1" s="41"/>
      <c r="T1" s="41"/>
    </row>
    <row r="2" spans="1:72" x14ac:dyDescent="0.25">
      <c r="A2" s="41"/>
      <c r="B2" s="41"/>
      <c r="C2" s="41"/>
      <c r="D2" s="41"/>
      <c r="E2" s="41"/>
      <c r="F2" s="41"/>
      <c r="G2" s="70" t="s">
        <v>349</v>
      </c>
      <c r="H2" s="70"/>
      <c r="I2" s="70"/>
      <c r="J2" s="70"/>
      <c r="K2" s="70"/>
      <c r="L2" s="70"/>
      <c r="M2" s="70"/>
      <c r="N2" s="39"/>
      <c r="O2" s="39"/>
      <c r="P2" s="41"/>
      <c r="Q2" s="41"/>
      <c r="R2" s="41"/>
      <c r="S2" s="41"/>
      <c r="T2" s="41"/>
    </row>
    <row r="3" spans="1:72" ht="27" customHeight="1" x14ac:dyDescent="0.25">
      <c r="A3" s="41"/>
      <c r="B3" s="41"/>
      <c r="C3" s="41"/>
      <c r="D3" s="41"/>
      <c r="E3" s="41"/>
      <c r="F3" s="41"/>
      <c r="G3" s="26" t="s">
        <v>323</v>
      </c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72" x14ac:dyDescent="0.25">
      <c r="A4" s="41"/>
      <c r="B4" s="41"/>
      <c r="C4" s="41"/>
      <c r="D4" s="41"/>
      <c r="E4" s="41"/>
      <c r="F4" s="41"/>
      <c r="G4" s="71" t="s">
        <v>322</v>
      </c>
      <c r="H4" s="71"/>
      <c r="I4" s="71"/>
      <c r="J4" s="72"/>
      <c r="K4" s="72"/>
      <c r="L4" s="72"/>
      <c r="M4" s="72"/>
      <c r="N4" s="72"/>
      <c r="O4" s="72"/>
      <c r="P4" s="72"/>
      <c r="Q4" s="72"/>
      <c r="R4" s="72"/>
      <c r="S4" s="72"/>
      <c r="T4" s="41"/>
    </row>
    <row r="5" spans="1:72" s="19" customFormat="1" ht="30" customHeight="1" x14ac:dyDescent="0.25">
      <c r="A5" s="67" t="s">
        <v>0</v>
      </c>
      <c r="B5" s="67" t="s">
        <v>1</v>
      </c>
      <c r="C5" s="66" t="s">
        <v>2</v>
      </c>
      <c r="D5" s="67" t="s">
        <v>3</v>
      </c>
      <c r="E5" s="67" t="s">
        <v>4</v>
      </c>
      <c r="F5" s="67" t="s">
        <v>5</v>
      </c>
      <c r="G5" s="67" t="s">
        <v>6</v>
      </c>
      <c r="H5" s="67" t="s">
        <v>7</v>
      </c>
      <c r="I5" s="67" t="s">
        <v>8</v>
      </c>
      <c r="J5" s="73" t="s">
        <v>10</v>
      </c>
      <c r="K5" s="74"/>
      <c r="L5" s="74"/>
      <c r="M5" s="74"/>
      <c r="N5" s="74"/>
      <c r="O5" s="74"/>
      <c r="P5" s="74"/>
      <c r="Q5" s="75"/>
      <c r="R5" s="79" t="s">
        <v>11</v>
      </c>
      <c r="S5" s="79" t="s">
        <v>12</v>
      </c>
      <c r="T5" s="63" t="s">
        <v>9</v>
      </c>
    </row>
    <row r="6" spans="1:72" s="19" customFormat="1" ht="43.9" hidden="1" customHeight="1" x14ac:dyDescent="0.25">
      <c r="A6" s="68"/>
      <c r="B6" s="68"/>
      <c r="C6" s="66"/>
      <c r="D6" s="68"/>
      <c r="E6" s="68"/>
      <c r="F6" s="68"/>
      <c r="G6" s="68"/>
      <c r="H6" s="68"/>
      <c r="I6" s="68"/>
      <c r="J6" s="76"/>
      <c r="K6" s="77"/>
      <c r="L6" s="77"/>
      <c r="M6" s="77"/>
      <c r="N6" s="77"/>
      <c r="O6" s="77"/>
      <c r="P6" s="77"/>
      <c r="Q6" s="78"/>
      <c r="R6" s="80"/>
      <c r="S6" s="80"/>
      <c r="T6" s="64"/>
    </row>
    <row r="7" spans="1:72" s="19" customFormat="1" ht="13.9" hidden="1" customHeight="1" x14ac:dyDescent="0.25">
      <c r="A7" s="68"/>
      <c r="B7" s="68"/>
      <c r="C7" s="66"/>
      <c r="D7" s="68"/>
      <c r="E7" s="68"/>
      <c r="F7" s="68"/>
      <c r="G7" s="68"/>
      <c r="H7" s="68"/>
      <c r="I7" s="68"/>
      <c r="J7" s="51">
        <v>1</v>
      </c>
      <c r="K7" s="52">
        <v>2</v>
      </c>
      <c r="L7" s="52">
        <v>3</v>
      </c>
      <c r="M7" s="52">
        <v>4</v>
      </c>
      <c r="N7" s="52">
        <v>5</v>
      </c>
      <c r="O7" s="52">
        <v>6</v>
      </c>
      <c r="P7" s="52">
        <v>7</v>
      </c>
      <c r="Q7" s="53"/>
      <c r="R7" s="80"/>
      <c r="S7" s="80"/>
      <c r="T7" s="64"/>
    </row>
    <row r="8" spans="1:72" s="19" customFormat="1" ht="13.9" customHeight="1" x14ac:dyDescent="0.25">
      <c r="A8" s="69"/>
      <c r="B8" s="69"/>
      <c r="C8" s="66"/>
      <c r="D8" s="69"/>
      <c r="E8" s="69"/>
      <c r="F8" s="69"/>
      <c r="G8" s="69"/>
      <c r="H8" s="69"/>
      <c r="I8" s="69"/>
      <c r="J8" s="56">
        <v>1</v>
      </c>
      <c r="K8" s="56">
        <v>2</v>
      </c>
      <c r="L8" s="56">
        <v>3</v>
      </c>
      <c r="M8" s="56">
        <v>4</v>
      </c>
      <c r="N8" s="56">
        <v>5</v>
      </c>
      <c r="O8" s="56">
        <v>6</v>
      </c>
      <c r="P8" s="56">
        <v>7</v>
      </c>
      <c r="Q8" s="57">
        <v>8</v>
      </c>
      <c r="R8" s="81"/>
      <c r="S8" s="81"/>
      <c r="T8" s="65"/>
    </row>
    <row r="9" spans="1:72" s="6" customFormat="1" ht="15" customHeight="1" x14ac:dyDescent="0.25">
      <c r="A9" s="9">
        <v>1</v>
      </c>
      <c r="B9" s="3" t="s">
        <v>30</v>
      </c>
      <c r="C9" s="3" t="s">
        <v>52</v>
      </c>
      <c r="D9" s="3" t="s">
        <v>74</v>
      </c>
      <c r="E9" s="4" t="s">
        <v>346</v>
      </c>
      <c r="F9" s="8">
        <v>39400</v>
      </c>
      <c r="G9" s="4" t="s">
        <v>88</v>
      </c>
      <c r="H9" s="4" t="s">
        <v>81</v>
      </c>
      <c r="I9" s="10" t="s">
        <v>348</v>
      </c>
      <c r="J9" s="9">
        <v>7</v>
      </c>
      <c r="K9" s="9">
        <v>2</v>
      </c>
      <c r="L9" s="9">
        <v>7</v>
      </c>
      <c r="M9" s="9">
        <v>4</v>
      </c>
      <c r="N9" s="9">
        <v>1</v>
      </c>
      <c r="O9" s="9">
        <v>7</v>
      </c>
      <c r="P9" s="9">
        <v>4</v>
      </c>
      <c r="Q9" s="9">
        <v>14</v>
      </c>
      <c r="R9" s="58">
        <f t="shared" ref="R9:R30" si="0">SUM(J9:Q9)</f>
        <v>46</v>
      </c>
      <c r="S9" s="54">
        <f t="shared" ref="S9:S30" si="1">R9*100/90</f>
        <v>51.111111111111114</v>
      </c>
      <c r="T9" s="7" t="s">
        <v>97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s="6" customFormat="1" ht="15" customHeight="1" x14ac:dyDescent="0.25">
      <c r="A10" s="9">
        <v>2</v>
      </c>
      <c r="B10" s="3" t="s">
        <v>29</v>
      </c>
      <c r="C10" s="3" t="s">
        <v>51</v>
      </c>
      <c r="D10" s="3" t="s">
        <v>73</v>
      </c>
      <c r="E10" s="4" t="s">
        <v>345</v>
      </c>
      <c r="F10" s="8">
        <v>39606</v>
      </c>
      <c r="G10" s="4" t="s">
        <v>88</v>
      </c>
      <c r="H10" s="4" t="s">
        <v>81</v>
      </c>
      <c r="I10" s="10" t="s">
        <v>348</v>
      </c>
      <c r="J10" s="9">
        <v>6</v>
      </c>
      <c r="K10" s="9">
        <v>5</v>
      </c>
      <c r="L10" s="9">
        <v>8</v>
      </c>
      <c r="M10" s="9">
        <v>5</v>
      </c>
      <c r="N10" s="9">
        <v>2</v>
      </c>
      <c r="O10" s="9">
        <v>5</v>
      </c>
      <c r="P10" s="9">
        <v>0</v>
      </c>
      <c r="Q10" s="9">
        <v>15</v>
      </c>
      <c r="R10" s="58">
        <f t="shared" si="0"/>
        <v>46</v>
      </c>
      <c r="S10" s="54">
        <f t="shared" si="1"/>
        <v>51.111111111111114</v>
      </c>
      <c r="T10" s="7" t="s">
        <v>97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72" s="6" customFormat="1" ht="15" customHeight="1" x14ac:dyDescent="0.25">
      <c r="A11" s="9">
        <v>3</v>
      </c>
      <c r="B11" s="3" t="s">
        <v>32</v>
      </c>
      <c r="C11" s="3" t="s">
        <v>54</v>
      </c>
      <c r="D11" s="3" t="s">
        <v>76</v>
      </c>
      <c r="E11" s="4" t="s">
        <v>345</v>
      </c>
      <c r="F11" s="8">
        <v>39224</v>
      </c>
      <c r="G11" s="4" t="s">
        <v>88</v>
      </c>
      <c r="H11" s="4" t="s">
        <v>81</v>
      </c>
      <c r="I11" s="10" t="s">
        <v>348</v>
      </c>
      <c r="J11" s="9">
        <v>7</v>
      </c>
      <c r="K11" s="9">
        <v>4</v>
      </c>
      <c r="L11" s="9">
        <v>7</v>
      </c>
      <c r="M11" s="9">
        <v>6</v>
      </c>
      <c r="N11" s="9">
        <v>0</v>
      </c>
      <c r="O11" s="9">
        <v>7</v>
      </c>
      <c r="P11" s="9">
        <v>5</v>
      </c>
      <c r="Q11" s="9">
        <v>10</v>
      </c>
      <c r="R11" s="58">
        <f t="shared" si="0"/>
        <v>46</v>
      </c>
      <c r="S11" s="54">
        <f t="shared" si="1"/>
        <v>51.111111111111114</v>
      </c>
      <c r="T11" s="7" t="s">
        <v>97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</row>
    <row r="12" spans="1:72" s="6" customFormat="1" ht="15" customHeight="1" x14ac:dyDescent="0.25">
      <c r="A12" s="9">
        <v>4</v>
      </c>
      <c r="B12" s="3" t="s">
        <v>26</v>
      </c>
      <c r="C12" s="3" t="s">
        <v>47</v>
      </c>
      <c r="D12" s="4"/>
      <c r="E12" s="4" t="s">
        <v>345</v>
      </c>
      <c r="F12" s="5">
        <v>39441</v>
      </c>
      <c r="G12" s="3" t="s">
        <v>87</v>
      </c>
      <c r="H12" s="4" t="s">
        <v>81</v>
      </c>
      <c r="I12" s="10"/>
      <c r="J12" s="9">
        <v>4</v>
      </c>
      <c r="K12" s="9">
        <v>5</v>
      </c>
      <c r="L12" s="9">
        <v>2</v>
      </c>
      <c r="M12" s="9">
        <v>5</v>
      </c>
      <c r="N12" s="9">
        <v>4</v>
      </c>
      <c r="O12" s="9">
        <v>7</v>
      </c>
      <c r="P12" s="9">
        <v>5</v>
      </c>
      <c r="Q12" s="9">
        <v>12</v>
      </c>
      <c r="R12" s="58">
        <f t="shared" si="0"/>
        <v>44</v>
      </c>
      <c r="S12" s="54">
        <f t="shared" si="1"/>
        <v>48.888888888888886</v>
      </c>
      <c r="T12" s="7" t="s">
        <v>96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s="6" customFormat="1" ht="15" customHeight="1" x14ac:dyDescent="0.25">
      <c r="A13" s="9">
        <v>5</v>
      </c>
      <c r="B13" s="3" t="s">
        <v>23</v>
      </c>
      <c r="C13" s="3" t="s">
        <v>48</v>
      </c>
      <c r="D13" s="3" t="s">
        <v>70</v>
      </c>
      <c r="E13" s="4" t="s">
        <v>345</v>
      </c>
      <c r="F13" s="5">
        <v>39341</v>
      </c>
      <c r="G13" s="3" t="s">
        <v>87</v>
      </c>
      <c r="H13" s="4" t="s">
        <v>81</v>
      </c>
      <c r="I13" s="10"/>
      <c r="J13" s="9">
        <v>6</v>
      </c>
      <c r="K13" s="9">
        <v>3</v>
      </c>
      <c r="L13" s="9">
        <v>2</v>
      </c>
      <c r="M13" s="9">
        <v>6</v>
      </c>
      <c r="N13" s="9">
        <v>2</v>
      </c>
      <c r="O13" s="9">
        <v>8</v>
      </c>
      <c r="P13" s="9">
        <v>1</v>
      </c>
      <c r="Q13" s="9">
        <v>15</v>
      </c>
      <c r="R13" s="58">
        <f t="shared" si="0"/>
        <v>43</v>
      </c>
      <c r="S13" s="54">
        <f t="shared" si="1"/>
        <v>47.777777777777779</v>
      </c>
      <c r="T13" s="7" t="s">
        <v>96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s="6" customFormat="1" ht="15" customHeight="1" x14ac:dyDescent="0.25">
      <c r="A14" s="9">
        <v>6</v>
      </c>
      <c r="B14" s="3" t="s">
        <v>15</v>
      </c>
      <c r="C14" s="3" t="s">
        <v>37</v>
      </c>
      <c r="D14" s="3" t="s">
        <v>60</v>
      </c>
      <c r="E14" s="4" t="s">
        <v>345</v>
      </c>
      <c r="F14" s="8">
        <v>39455</v>
      </c>
      <c r="G14" s="4" t="s">
        <v>83</v>
      </c>
      <c r="H14" s="4" t="s">
        <v>81</v>
      </c>
      <c r="I14" s="10"/>
      <c r="J14" s="9">
        <v>5</v>
      </c>
      <c r="K14" s="9">
        <v>3</v>
      </c>
      <c r="L14" s="9">
        <v>4</v>
      </c>
      <c r="M14" s="9">
        <v>6</v>
      </c>
      <c r="N14" s="9">
        <v>0</v>
      </c>
      <c r="O14" s="9">
        <v>6</v>
      </c>
      <c r="P14" s="9">
        <v>1</v>
      </c>
      <c r="Q14" s="9">
        <v>16</v>
      </c>
      <c r="R14" s="58">
        <f t="shared" si="0"/>
        <v>41</v>
      </c>
      <c r="S14" s="54">
        <f t="shared" si="1"/>
        <v>45.555555555555557</v>
      </c>
      <c r="T14" s="7" t="s">
        <v>91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s="6" customFormat="1" ht="15" customHeight="1" x14ac:dyDescent="0.25">
      <c r="A15" s="9">
        <v>7</v>
      </c>
      <c r="B15" s="3" t="s">
        <v>31</v>
      </c>
      <c r="C15" s="3" t="s">
        <v>53</v>
      </c>
      <c r="D15" s="3" t="s">
        <v>75</v>
      </c>
      <c r="E15" s="4" t="s">
        <v>346</v>
      </c>
      <c r="F15" s="8">
        <v>39262</v>
      </c>
      <c r="G15" s="4" t="s">
        <v>88</v>
      </c>
      <c r="H15" s="4" t="s">
        <v>81</v>
      </c>
      <c r="I15" s="10"/>
      <c r="J15" s="9">
        <v>7</v>
      </c>
      <c r="K15" s="9">
        <v>4</v>
      </c>
      <c r="L15" s="9">
        <v>6</v>
      </c>
      <c r="M15" s="9">
        <v>2</v>
      </c>
      <c r="N15" s="9">
        <v>0</v>
      </c>
      <c r="O15" s="9">
        <v>7</v>
      </c>
      <c r="P15" s="9">
        <v>1</v>
      </c>
      <c r="Q15" s="9">
        <v>13</v>
      </c>
      <c r="R15" s="58">
        <f t="shared" si="0"/>
        <v>40</v>
      </c>
      <c r="S15" s="54">
        <f t="shared" si="1"/>
        <v>44.444444444444443</v>
      </c>
      <c r="T15" s="7" t="s">
        <v>97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s="6" customFormat="1" ht="15" customHeight="1" x14ac:dyDescent="0.25">
      <c r="A16" s="9">
        <v>8</v>
      </c>
      <c r="B16" s="3" t="s">
        <v>17</v>
      </c>
      <c r="C16" s="3" t="s">
        <v>39</v>
      </c>
      <c r="D16" s="3" t="s">
        <v>62</v>
      </c>
      <c r="E16" s="4" t="s">
        <v>345</v>
      </c>
      <c r="F16" s="8">
        <v>39347</v>
      </c>
      <c r="G16" s="4" t="s">
        <v>83</v>
      </c>
      <c r="H16" s="4" t="s">
        <v>81</v>
      </c>
      <c r="I16" s="10"/>
      <c r="J16" s="9">
        <v>4</v>
      </c>
      <c r="K16" s="9">
        <v>1</v>
      </c>
      <c r="L16" s="9">
        <v>3</v>
      </c>
      <c r="M16" s="9">
        <v>4</v>
      </c>
      <c r="N16" s="9">
        <v>0</v>
      </c>
      <c r="O16" s="9">
        <v>6</v>
      </c>
      <c r="P16" s="9">
        <v>2</v>
      </c>
      <c r="Q16" s="9">
        <v>19</v>
      </c>
      <c r="R16" s="9">
        <f t="shared" si="0"/>
        <v>39</v>
      </c>
      <c r="S16" s="54">
        <f t="shared" si="1"/>
        <v>43.333333333333336</v>
      </c>
      <c r="T16" s="7" t="s">
        <v>91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s="6" customFormat="1" ht="15" customHeight="1" x14ac:dyDescent="0.25">
      <c r="A17" s="9">
        <v>9</v>
      </c>
      <c r="B17" s="3" t="s">
        <v>33</v>
      </c>
      <c r="C17" s="3" t="s">
        <v>55</v>
      </c>
      <c r="D17" s="3" t="s">
        <v>77</v>
      </c>
      <c r="E17" s="4" t="s">
        <v>345</v>
      </c>
      <c r="F17" s="8">
        <v>39414</v>
      </c>
      <c r="G17" s="4" t="s">
        <v>89</v>
      </c>
      <c r="H17" s="4" t="s">
        <v>81</v>
      </c>
      <c r="I17" s="10"/>
      <c r="J17" s="9">
        <v>5</v>
      </c>
      <c r="K17" s="9">
        <v>1</v>
      </c>
      <c r="L17" s="9">
        <v>2</v>
      </c>
      <c r="M17" s="9">
        <v>6</v>
      </c>
      <c r="N17" s="9">
        <v>0</v>
      </c>
      <c r="O17" s="9">
        <v>7</v>
      </c>
      <c r="P17" s="9">
        <v>8</v>
      </c>
      <c r="Q17" s="9">
        <v>8</v>
      </c>
      <c r="R17" s="9">
        <f t="shared" si="0"/>
        <v>37</v>
      </c>
      <c r="S17" s="54">
        <f t="shared" si="1"/>
        <v>41.111111111111114</v>
      </c>
      <c r="T17" s="7" t="s">
        <v>98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s="6" customFormat="1" ht="15" customHeight="1" x14ac:dyDescent="0.25">
      <c r="A18" s="9">
        <v>10</v>
      </c>
      <c r="B18" s="3" t="s">
        <v>25</v>
      </c>
      <c r="C18" s="3" t="s">
        <v>46</v>
      </c>
      <c r="D18" s="3" t="s">
        <v>69</v>
      </c>
      <c r="E18" s="4" t="s">
        <v>346</v>
      </c>
      <c r="F18" s="5">
        <v>39144</v>
      </c>
      <c r="G18" s="3" t="s">
        <v>86</v>
      </c>
      <c r="H18" s="4" t="s">
        <v>81</v>
      </c>
      <c r="I18" s="10"/>
      <c r="J18" s="9">
        <v>4</v>
      </c>
      <c r="K18" s="9">
        <v>5</v>
      </c>
      <c r="L18" s="9">
        <v>2</v>
      </c>
      <c r="M18" s="9">
        <v>5</v>
      </c>
      <c r="N18" s="9">
        <v>0</v>
      </c>
      <c r="O18" s="9">
        <v>7</v>
      </c>
      <c r="P18" s="9">
        <v>4</v>
      </c>
      <c r="Q18" s="9">
        <v>9</v>
      </c>
      <c r="R18" s="9">
        <f t="shared" si="0"/>
        <v>36</v>
      </c>
      <c r="S18" s="54">
        <f t="shared" si="1"/>
        <v>40</v>
      </c>
      <c r="T18" s="7" t="s">
        <v>95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s="6" customFormat="1" ht="15" customHeight="1" x14ac:dyDescent="0.25">
      <c r="A19" s="9">
        <v>11</v>
      </c>
      <c r="B19" s="3" t="s">
        <v>24</v>
      </c>
      <c r="C19" s="3" t="s">
        <v>45</v>
      </c>
      <c r="D19" s="3" t="s">
        <v>68</v>
      </c>
      <c r="E19" s="4" t="s">
        <v>346</v>
      </c>
      <c r="F19" s="5">
        <v>39168</v>
      </c>
      <c r="G19" s="3" t="s">
        <v>86</v>
      </c>
      <c r="H19" s="4" t="s">
        <v>81</v>
      </c>
      <c r="I19" s="10"/>
      <c r="J19" s="9">
        <v>4</v>
      </c>
      <c r="K19" s="9">
        <v>0</v>
      </c>
      <c r="L19" s="9">
        <v>5</v>
      </c>
      <c r="M19" s="9">
        <v>4</v>
      </c>
      <c r="N19" s="9">
        <v>0</v>
      </c>
      <c r="O19" s="9">
        <v>6</v>
      </c>
      <c r="P19" s="9">
        <v>8</v>
      </c>
      <c r="Q19" s="9">
        <v>8</v>
      </c>
      <c r="R19" s="9">
        <f t="shared" si="0"/>
        <v>35</v>
      </c>
      <c r="S19" s="54">
        <f t="shared" si="1"/>
        <v>38.888888888888886</v>
      </c>
      <c r="T19" s="7" t="s">
        <v>95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s="6" customFormat="1" ht="15" customHeight="1" x14ac:dyDescent="0.25">
      <c r="A20" s="9">
        <v>12</v>
      </c>
      <c r="B20" s="3" t="s">
        <v>19</v>
      </c>
      <c r="C20" s="3" t="s">
        <v>41</v>
      </c>
      <c r="D20" s="3" t="s">
        <v>64</v>
      </c>
      <c r="E20" s="4" t="s">
        <v>345</v>
      </c>
      <c r="F20" s="8">
        <v>39268</v>
      </c>
      <c r="G20" s="4" t="s">
        <v>84</v>
      </c>
      <c r="H20" s="4" t="s">
        <v>81</v>
      </c>
      <c r="I20" s="10"/>
      <c r="J20" s="9">
        <v>3</v>
      </c>
      <c r="K20" s="9">
        <v>4</v>
      </c>
      <c r="L20" s="9">
        <v>2</v>
      </c>
      <c r="M20" s="9">
        <v>6</v>
      </c>
      <c r="N20" s="9">
        <v>0</v>
      </c>
      <c r="O20" s="9">
        <v>8</v>
      </c>
      <c r="P20" s="9">
        <v>0</v>
      </c>
      <c r="Q20" s="9">
        <v>11</v>
      </c>
      <c r="R20" s="9">
        <f t="shared" si="0"/>
        <v>34</v>
      </c>
      <c r="S20" s="54">
        <f t="shared" si="1"/>
        <v>37.777777777777779</v>
      </c>
      <c r="T20" s="7" t="s">
        <v>92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s="6" customFormat="1" ht="15" customHeight="1" x14ac:dyDescent="0.25">
      <c r="A21" s="9">
        <v>13</v>
      </c>
      <c r="B21" s="3" t="s">
        <v>20</v>
      </c>
      <c r="C21" s="3" t="s">
        <v>42</v>
      </c>
      <c r="D21" s="3" t="s">
        <v>65</v>
      </c>
      <c r="E21" s="4" t="s">
        <v>345</v>
      </c>
      <c r="F21" s="8">
        <v>39548</v>
      </c>
      <c r="G21" s="4" t="s">
        <v>329</v>
      </c>
      <c r="H21" s="4" t="s">
        <v>81</v>
      </c>
      <c r="I21" s="10"/>
      <c r="J21" s="9">
        <v>3</v>
      </c>
      <c r="K21" s="9">
        <v>3</v>
      </c>
      <c r="L21" s="9">
        <v>8</v>
      </c>
      <c r="M21" s="9">
        <v>5</v>
      </c>
      <c r="N21" s="9">
        <v>2</v>
      </c>
      <c r="O21" s="9">
        <v>5</v>
      </c>
      <c r="P21" s="9">
        <v>0</v>
      </c>
      <c r="Q21" s="9">
        <v>5</v>
      </c>
      <c r="R21" s="9">
        <f t="shared" si="0"/>
        <v>31</v>
      </c>
      <c r="S21" s="54">
        <f t="shared" si="1"/>
        <v>34.444444444444443</v>
      </c>
      <c r="T21" s="7" t="s">
        <v>330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s="6" customFormat="1" ht="15" customHeight="1" x14ac:dyDescent="0.25">
      <c r="A22" s="9">
        <v>14</v>
      </c>
      <c r="B22" s="3" t="s">
        <v>13</v>
      </c>
      <c r="C22" s="3" t="s">
        <v>35</v>
      </c>
      <c r="D22" s="3" t="s">
        <v>58</v>
      </c>
      <c r="E22" s="4" t="s">
        <v>345</v>
      </c>
      <c r="F22" s="5">
        <v>39155</v>
      </c>
      <c r="G22" s="4" t="s">
        <v>80</v>
      </c>
      <c r="H22" s="4" t="s">
        <v>81</v>
      </c>
      <c r="I22" s="10"/>
      <c r="J22" s="9">
        <v>3</v>
      </c>
      <c r="K22" s="9">
        <v>3</v>
      </c>
      <c r="L22" s="9">
        <v>3</v>
      </c>
      <c r="M22" s="9">
        <v>6</v>
      </c>
      <c r="N22" s="9">
        <v>2</v>
      </c>
      <c r="O22" s="9">
        <v>6</v>
      </c>
      <c r="P22" s="9">
        <v>1</v>
      </c>
      <c r="Q22" s="9">
        <v>5</v>
      </c>
      <c r="R22" s="9">
        <f t="shared" si="0"/>
        <v>29</v>
      </c>
      <c r="S22" s="54">
        <f t="shared" si="1"/>
        <v>32.222222222222221</v>
      </c>
      <c r="T22" s="7" t="s">
        <v>90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2" s="6" customFormat="1" ht="19.149999999999999" customHeight="1" x14ac:dyDescent="0.25">
      <c r="A23" s="9">
        <v>15</v>
      </c>
      <c r="B23" s="3" t="s">
        <v>28</v>
      </c>
      <c r="C23" s="3" t="s">
        <v>50</v>
      </c>
      <c r="D23" s="3" t="s">
        <v>72</v>
      </c>
      <c r="E23" s="4" t="s">
        <v>345</v>
      </c>
      <c r="F23" s="5">
        <v>39213</v>
      </c>
      <c r="G23" s="3" t="s">
        <v>87</v>
      </c>
      <c r="H23" s="4" t="s">
        <v>81</v>
      </c>
      <c r="I23" s="10"/>
      <c r="J23" s="9">
        <v>4</v>
      </c>
      <c r="K23" s="9">
        <v>4</v>
      </c>
      <c r="L23" s="9">
        <v>2</v>
      </c>
      <c r="M23" s="9">
        <v>5</v>
      </c>
      <c r="N23" s="9">
        <v>0</v>
      </c>
      <c r="O23" s="9">
        <v>10</v>
      </c>
      <c r="P23" s="9">
        <v>4</v>
      </c>
      <c r="Q23" s="9">
        <v>0</v>
      </c>
      <c r="R23" s="9">
        <f t="shared" si="0"/>
        <v>29</v>
      </c>
      <c r="S23" s="54">
        <f t="shared" si="1"/>
        <v>32.222222222222221</v>
      </c>
      <c r="T23" s="7" t="s">
        <v>96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s="6" customFormat="1" ht="24" customHeight="1" x14ac:dyDescent="0.25">
      <c r="A24" s="9">
        <v>16</v>
      </c>
      <c r="B24" s="3" t="s">
        <v>27</v>
      </c>
      <c r="C24" s="3" t="s">
        <v>49</v>
      </c>
      <c r="D24" s="3" t="s">
        <v>71</v>
      </c>
      <c r="E24" s="4" t="s">
        <v>345</v>
      </c>
      <c r="F24" s="5">
        <v>39397</v>
      </c>
      <c r="G24" s="3" t="s">
        <v>87</v>
      </c>
      <c r="H24" s="4" t="s">
        <v>81</v>
      </c>
      <c r="I24" s="10"/>
      <c r="J24" s="9">
        <v>6</v>
      </c>
      <c r="K24" s="9">
        <v>4</v>
      </c>
      <c r="L24" s="9">
        <v>0</v>
      </c>
      <c r="M24" s="9">
        <v>1</v>
      </c>
      <c r="N24" s="9">
        <v>2</v>
      </c>
      <c r="O24" s="9">
        <v>8</v>
      </c>
      <c r="P24" s="9">
        <v>3</v>
      </c>
      <c r="Q24" s="9">
        <v>0</v>
      </c>
      <c r="R24" s="9">
        <f t="shared" si="0"/>
        <v>24</v>
      </c>
      <c r="S24" s="54">
        <f t="shared" si="1"/>
        <v>26.666666666666668</v>
      </c>
      <c r="T24" s="7" t="s">
        <v>96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2" s="6" customFormat="1" ht="15" customHeight="1" x14ac:dyDescent="0.25">
      <c r="A25" s="9">
        <v>17</v>
      </c>
      <c r="B25" s="43" t="s">
        <v>34</v>
      </c>
      <c r="C25" s="43" t="s">
        <v>56</v>
      </c>
      <c r="D25" s="43" t="s">
        <v>78</v>
      </c>
      <c r="E25" s="1" t="s">
        <v>346</v>
      </c>
      <c r="F25" s="44">
        <v>39237</v>
      </c>
      <c r="G25" s="1" t="s">
        <v>89</v>
      </c>
      <c r="H25" s="1" t="s">
        <v>81</v>
      </c>
      <c r="I25" s="45"/>
      <c r="J25" s="42">
        <v>3</v>
      </c>
      <c r="K25" s="42">
        <v>4</v>
      </c>
      <c r="L25" s="42">
        <v>7</v>
      </c>
      <c r="M25" s="42">
        <v>5</v>
      </c>
      <c r="N25" s="42">
        <v>0</v>
      </c>
      <c r="O25" s="42">
        <v>4</v>
      </c>
      <c r="P25" s="42">
        <v>1</v>
      </c>
      <c r="Q25" s="42">
        <v>0</v>
      </c>
      <c r="R25" s="9">
        <f t="shared" si="0"/>
        <v>24</v>
      </c>
      <c r="S25" s="55">
        <f t="shared" si="1"/>
        <v>26.666666666666668</v>
      </c>
      <c r="T25" s="46" t="s">
        <v>98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</row>
    <row r="26" spans="1:72" s="6" customFormat="1" ht="15" customHeight="1" x14ac:dyDescent="0.25">
      <c r="A26" s="9">
        <v>18</v>
      </c>
      <c r="B26" s="3" t="s">
        <v>18</v>
      </c>
      <c r="C26" s="3" t="s">
        <v>40</v>
      </c>
      <c r="D26" s="3" t="s">
        <v>63</v>
      </c>
      <c r="E26" s="4" t="s">
        <v>345</v>
      </c>
      <c r="F26" s="8">
        <v>39338</v>
      </c>
      <c r="G26" s="4" t="s">
        <v>84</v>
      </c>
      <c r="H26" s="4" t="s">
        <v>81</v>
      </c>
      <c r="I26" s="10"/>
      <c r="J26" s="9">
        <v>0</v>
      </c>
      <c r="K26" s="9">
        <v>3</v>
      </c>
      <c r="L26" s="9">
        <v>2</v>
      </c>
      <c r="M26" s="9">
        <v>3</v>
      </c>
      <c r="N26" s="9">
        <v>0</v>
      </c>
      <c r="O26" s="9">
        <v>5</v>
      </c>
      <c r="P26" s="9">
        <v>5</v>
      </c>
      <c r="Q26" s="9">
        <v>5</v>
      </c>
      <c r="R26" s="9">
        <f t="shared" si="0"/>
        <v>23</v>
      </c>
      <c r="S26" s="54">
        <f t="shared" si="1"/>
        <v>25.555555555555557</v>
      </c>
      <c r="T26" s="7" t="s">
        <v>92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2" s="6" customFormat="1" ht="15" customHeight="1" x14ac:dyDescent="0.25">
      <c r="A27" s="9">
        <v>19</v>
      </c>
      <c r="B27" s="3" t="s">
        <v>16</v>
      </c>
      <c r="C27" s="3" t="s">
        <v>38</v>
      </c>
      <c r="D27" s="3" t="s">
        <v>61</v>
      </c>
      <c r="E27" s="4" t="s">
        <v>346</v>
      </c>
      <c r="F27" s="8">
        <v>39272</v>
      </c>
      <c r="G27" s="4" t="s">
        <v>83</v>
      </c>
      <c r="H27" s="4" t="s">
        <v>81</v>
      </c>
      <c r="I27" s="10"/>
      <c r="J27" s="9">
        <v>3</v>
      </c>
      <c r="K27" s="9">
        <v>2</v>
      </c>
      <c r="L27" s="9">
        <v>2</v>
      </c>
      <c r="M27" s="9">
        <v>4</v>
      </c>
      <c r="N27" s="9">
        <v>0</v>
      </c>
      <c r="O27" s="9">
        <v>3</v>
      </c>
      <c r="P27" s="9">
        <v>5</v>
      </c>
      <c r="Q27" s="9">
        <v>2</v>
      </c>
      <c r="R27" s="9">
        <f t="shared" si="0"/>
        <v>21</v>
      </c>
      <c r="S27" s="54">
        <f t="shared" si="1"/>
        <v>23.333333333333332</v>
      </c>
      <c r="T27" s="7" t="s">
        <v>91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2" s="6" customFormat="1" ht="15" customHeight="1" x14ac:dyDescent="0.25">
      <c r="A28" s="9">
        <v>20</v>
      </c>
      <c r="B28" s="3" t="s">
        <v>22</v>
      </c>
      <c r="C28" s="3" t="s">
        <v>44</v>
      </c>
      <c r="D28" s="3" t="s">
        <v>67</v>
      </c>
      <c r="E28" s="4" t="s">
        <v>345</v>
      </c>
      <c r="F28" s="8">
        <v>39395</v>
      </c>
      <c r="G28" s="4" t="s">
        <v>84</v>
      </c>
      <c r="H28" s="4" t="s">
        <v>81</v>
      </c>
      <c r="I28" s="10"/>
      <c r="J28" s="9">
        <v>4</v>
      </c>
      <c r="K28" s="9">
        <v>2</v>
      </c>
      <c r="L28" s="9">
        <v>7</v>
      </c>
      <c r="M28" s="9">
        <v>3</v>
      </c>
      <c r="N28" s="9">
        <v>2</v>
      </c>
      <c r="O28" s="9">
        <v>3</v>
      </c>
      <c r="P28" s="9">
        <v>0</v>
      </c>
      <c r="Q28" s="9">
        <v>0</v>
      </c>
      <c r="R28" s="9">
        <f t="shared" si="0"/>
        <v>21</v>
      </c>
      <c r="S28" s="54">
        <f t="shared" si="1"/>
        <v>23.333333333333332</v>
      </c>
      <c r="T28" s="7" t="s">
        <v>93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</row>
    <row r="29" spans="1:72" s="6" customFormat="1" ht="15" customHeight="1" x14ac:dyDescent="0.25">
      <c r="A29" s="9">
        <v>21</v>
      </c>
      <c r="B29" s="3" t="s">
        <v>21</v>
      </c>
      <c r="C29" s="3" t="s">
        <v>43</v>
      </c>
      <c r="D29" s="3" t="s">
        <v>66</v>
      </c>
      <c r="E29" s="4" t="s">
        <v>346</v>
      </c>
      <c r="F29" s="8">
        <v>39443</v>
      </c>
      <c r="G29" s="4" t="s">
        <v>84</v>
      </c>
      <c r="H29" s="4" t="s">
        <v>81</v>
      </c>
      <c r="I29" s="10"/>
      <c r="J29" s="9">
        <v>4</v>
      </c>
      <c r="K29" s="9">
        <v>2</v>
      </c>
      <c r="L29" s="9">
        <v>0</v>
      </c>
      <c r="M29" s="9">
        <v>2</v>
      </c>
      <c r="N29" s="9">
        <v>4</v>
      </c>
      <c r="O29" s="9">
        <v>0</v>
      </c>
      <c r="P29" s="9">
        <v>1</v>
      </c>
      <c r="Q29" s="9">
        <v>5</v>
      </c>
      <c r="R29" s="9">
        <f t="shared" si="0"/>
        <v>18</v>
      </c>
      <c r="S29" s="54">
        <f t="shared" si="1"/>
        <v>20</v>
      </c>
      <c r="T29" s="7" t="s">
        <v>93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</row>
    <row r="30" spans="1:72" s="6" customFormat="1" ht="15" customHeight="1" x14ac:dyDescent="0.25">
      <c r="A30" s="9">
        <v>22</v>
      </c>
      <c r="B30" s="3" t="s">
        <v>14</v>
      </c>
      <c r="C30" s="3" t="s">
        <v>36</v>
      </c>
      <c r="D30" s="3" t="s">
        <v>59</v>
      </c>
      <c r="E30" s="4" t="s">
        <v>346</v>
      </c>
      <c r="F30" s="5">
        <v>39220</v>
      </c>
      <c r="G30" s="4" t="s">
        <v>80</v>
      </c>
      <c r="H30" s="4" t="s">
        <v>81</v>
      </c>
      <c r="I30" s="10"/>
      <c r="J30" s="9">
        <v>3</v>
      </c>
      <c r="K30" s="9">
        <v>4</v>
      </c>
      <c r="L30" s="9">
        <v>2</v>
      </c>
      <c r="M30" s="9">
        <v>3</v>
      </c>
      <c r="N30" s="9">
        <v>0</v>
      </c>
      <c r="O30" s="9">
        <v>3</v>
      </c>
      <c r="P30" s="9">
        <v>0</v>
      </c>
      <c r="Q30" s="9">
        <v>0</v>
      </c>
      <c r="R30" s="9">
        <f t="shared" si="0"/>
        <v>15</v>
      </c>
      <c r="S30" s="54">
        <f t="shared" si="1"/>
        <v>16.666666666666668</v>
      </c>
      <c r="T30" s="7" t="s">
        <v>90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</row>
    <row r="31" spans="1:72" s="2" customFormat="1" x14ac:dyDescent="0.25">
      <c r="A31" s="47"/>
      <c r="B31" s="50" t="s">
        <v>336</v>
      </c>
      <c r="C31" s="48"/>
      <c r="D31" s="50" t="s">
        <v>337</v>
      </c>
      <c r="E31" s="48"/>
      <c r="F31" s="48"/>
      <c r="G31" s="48"/>
      <c r="H31" s="48"/>
      <c r="I31" s="48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8"/>
    </row>
    <row r="32" spans="1:72" x14ac:dyDescent="0.25">
      <c r="A32" s="41"/>
      <c r="B32" s="50" t="s">
        <v>338</v>
      </c>
      <c r="C32" s="41"/>
      <c r="D32" s="50" t="s">
        <v>339</v>
      </c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</row>
    <row r="33" spans="1:72" x14ac:dyDescent="0.25">
      <c r="A33" s="41"/>
      <c r="B33" s="41"/>
      <c r="C33" s="41"/>
      <c r="D33" s="50" t="s">
        <v>340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</row>
    <row r="34" spans="1:72" x14ac:dyDescent="0.25">
      <c r="A34" s="41"/>
      <c r="B34" s="50"/>
      <c r="C34" s="41"/>
      <c r="D34" s="50" t="s">
        <v>341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</row>
    <row r="35" spans="1:72" x14ac:dyDescent="0.25">
      <c r="A35" s="41"/>
      <c r="B35" s="41"/>
      <c r="C35" s="41"/>
      <c r="D35" s="50" t="s">
        <v>342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</row>
    <row r="36" spans="1:72" x14ac:dyDescent="0.25">
      <c r="A36" s="41"/>
      <c r="B36" s="41"/>
      <c r="C36" s="41"/>
      <c r="D36" s="50" t="s">
        <v>343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</row>
    <row r="37" spans="1:72" x14ac:dyDescent="0.25">
      <c r="A37" s="41"/>
      <c r="B37" s="41"/>
      <c r="C37" s="41"/>
      <c r="D37" s="50" t="s">
        <v>344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72" ht="13.15" customHeight="1" x14ac:dyDescent="0.25">
      <c r="A38" s="41"/>
      <c r="B38" s="41"/>
      <c r="C38" s="41"/>
      <c r="D38" s="5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</row>
    <row r="39" spans="1:72" x14ac:dyDescent="0.25">
      <c r="A39" s="41"/>
      <c r="B39" s="41"/>
      <c r="C39" s="41"/>
      <c r="D39" s="50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</row>
  </sheetData>
  <sortState caseSensitive="1" ref="A9:T30">
    <sortCondition descending="1" ref="S9:S30"/>
  </sortState>
  <mergeCells count="16">
    <mergeCell ref="A5:A8"/>
    <mergeCell ref="B5:B8"/>
    <mergeCell ref="D5:D8"/>
    <mergeCell ref="E5:E8"/>
    <mergeCell ref="F5:F8"/>
    <mergeCell ref="T5:T8"/>
    <mergeCell ref="C5:C8"/>
    <mergeCell ref="G5:G8"/>
    <mergeCell ref="H5:H8"/>
    <mergeCell ref="G1:O1"/>
    <mergeCell ref="G4:S4"/>
    <mergeCell ref="I5:I8"/>
    <mergeCell ref="G2:M2"/>
    <mergeCell ref="J5:Q6"/>
    <mergeCell ref="R5:R8"/>
    <mergeCell ref="S5:S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7" workbookViewId="0">
      <selection activeCell="A16" sqref="A16:T16"/>
    </sheetView>
  </sheetViews>
  <sheetFormatPr defaultRowHeight="15" x14ac:dyDescent="0.25"/>
  <cols>
    <col min="1" max="1" width="5" customWidth="1"/>
    <col min="2" max="2" width="12.42578125" customWidth="1"/>
    <col min="3" max="3" width="11.85546875" customWidth="1"/>
    <col min="4" max="4" width="13.42578125" customWidth="1"/>
    <col min="6" max="6" width="10.7109375" customWidth="1"/>
    <col min="7" max="7" width="66.85546875" customWidth="1"/>
    <col min="8" max="8" width="7.28515625" customWidth="1"/>
    <col min="9" max="9" width="11.42578125" customWidth="1"/>
    <col min="10" max="10" width="4.140625" customWidth="1"/>
    <col min="11" max="13" width="3.7109375" customWidth="1"/>
    <col min="14" max="14" width="5" hidden="1" customWidth="1"/>
    <col min="15" max="15" width="4" customWidth="1"/>
    <col min="16" max="16" width="3.42578125" customWidth="1"/>
    <col min="17" max="17" width="3.5703125" customWidth="1"/>
    <col min="18" max="18" width="6.28515625" customWidth="1"/>
    <col min="19" max="19" width="6.42578125" customWidth="1"/>
    <col min="20" max="20" width="27.7109375" customWidth="1"/>
  </cols>
  <sheetData>
    <row r="1" spans="1:20" x14ac:dyDescent="0.25">
      <c r="G1" s="70" t="s">
        <v>321</v>
      </c>
      <c r="H1" s="70"/>
      <c r="I1" s="70"/>
      <c r="J1" s="70"/>
      <c r="K1" s="70"/>
      <c r="L1" s="70"/>
      <c r="M1" s="70"/>
      <c r="N1" s="70"/>
      <c r="O1" s="70"/>
    </row>
    <row r="2" spans="1:20" x14ac:dyDescent="0.25">
      <c r="G2" s="70" t="s">
        <v>349</v>
      </c>
      <c r="H2" s="70"/>
      <c r="I2" s="70"/>
      <c r="J2" s="70"/>
      <c r="K2" s="70"/>
      <c r="L2" s="70"/>
      <c r="M2" s="70"/>
      <c r="N2" s="70"/>
      <c r="O2" s="70"/>
    </row>
    <row r="3" spans="1:20" x14ac:dyDescent="0.25">
      <c r="G3" s="26" t="s">
        <v>325</v>
      </c>
    </row>
    <row r="4" spans="1:20" x14ac:dyDescent="0.25">
      <c r="G4" s="70" t="s">
        <v>324</v>
      </c>
      <c r="H4" s="70"/>
      <c r="I4" s="70"/>
      <c r="J4" s="70"/>
      <c r="K4" s="70"/>
      <c r="L4" s="70"/>
      <c r="M4" s="70"/>
      <c r="N4" s="70"/>
      <c r="O4" s="70"/>
    </row>
    <row r="5" spans="1:20" s="19" customFormat="1" ht="52.5" customHeight="1" x14ac:dyDescent="0.25">
      <c r="A5" s="84" t="s">
        <v>0</v>
      </c>
      <c r="B5" s="84" t="s">
        <v>1</v>
      </c>
      <c r="C5" s="84" t="s">
        <v>2</v>
      </c>
      <c r="D5" s="84" t="s">
        <v>3</v>
      </c>
      <c r="E5" s="84" t="s">
        <v>4</v>
      </c>
      <c r="F5" s="84" t="s">
        <v>5</v>
      </c>
      <c r="G5" s="84" t="s">
        <v>6</v>
      </c>
      <c r="H5" s="84" t="s">
        <v>7</v>
      </c>
      <c r="I5" s="84" t="s">
        <v>8</v>
      </c>
      <c r="J5" s="90" t="s">
        <v>10</v>
      </c>
      <c r="K5" s="91"/>
      <c r="L5" s="91"/>
      <c r="M5" s="91"/>
      <c r="N5" s="91"/>
      <c r="O5" s="91"/>
      <c r="P5" s="91"/>
      <c r="Q5" s="91"/>
      <c r="R5" s="86" t="s">
        <v>11</v>
      </c>
      <c r="S5" s="87" t="s">
        <v>12</v>
      </c>
      <c r="T5" s="82" t="s">
        <v>9</v>
      </c>
    </row>
    <row r="6" spans="1:20" s="19" customFormat="1" ht="44.2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92"/>
      <c r="K6" s="93"/>
      <c r="L6" s="93"/>
      <c r="M6" s="93"/>
      <c r="N6" s="93"/>
      <c r="O6" s="93"/>
      <c r="P6" s="93"/>
      <c r="Q6" s="93"/>
      <c r="R6" s="82"/>
      <c r="S6" s="88"/>
      <c r="T6" s="82"/>
    </row>
    <row r="7" spans="1:20" s="19" customFormat="1" ht="12.75" x14ac:dyDescent="0.25">
      <c r="A7" s="85"/>
      <c r="B7" s="85"/>
      <c r="C7" s="85"/>
      <c r="D7" s="85"/>
      <c r="E7" s="85"/>
      <c r="F7" s="85"/>
      <c r="G7" s="85"/>
      <c r="H7" s="85"/>
      <c r="I7" s="85"/>
      <c r="J7" s="18">
        <v>1</v>
      </c>
      <c r="K7" s="18">
        <v>2</v>
      </c>
      <c r="L7" s="18">
        <v>3</v>
      </c>
      <c r="M7" s="18">
        <v>4</v>
      </c>
      <c r="N7" s="18">
        <v>5</v>
      </c>
      <c r="O7" s="18">
        <v>5</v>
      </c>
      <c r="P7" s="18">
        <v>6</v>
      </c>
      <c r="Q7" s="18">
        <v>7</v>
      </c>
      <c r="R7" s="83"/>
      <c r="S7" s="89"/>
      <c r="T7" s="83"/>
    </row>
    <row r="8" spans="1:20" ht="15" customHeight="1" x14ac:dyDescent="0.25">
      <c r="A8" s="11">
        <v>1</v>
      </c>
      <c r="B8" s="3" t="s">
        <v>152</v>
      </c>
      <c r="C8" s="3" t="s">
        <v>153</v>
      </c>
      <c r="D8" s="3" t="s">
        <v>154</v>
      </c>
      <c r="E8" s="4" t="s">
        <v>79</v>
      </c>
      <c r="F8" s="8">
        <v>38982</v>
      </c>
      <c r="G8" s="3" t="s">
        <v>87</v>
      </c>
      <c r="H8" s="4" t="s">
        <v>102</v>
      </c>
      <c r="I8" s="1" t="s">
        <v>348</v>
      </c>
      <c r="J8" s="11">
        <v>5</v>
      </c>
      <c r="K8" s="11">
        <v>2</v>
      </c>
      <c r="L8" s="11">
        <v>4</v>
      </c>
      <c r="M8" s="11">
        <v>0</v>
      </c>
      <c r="N8" s="11"/>
      <c r="O8" s="11">
        <v>27</v>
      </c>
      <c r="P8" s="11">
        <v>30</v>
      </c>
      <c r="Q8" s="11">
        <v>23</v>
      </c>
      <c r="R8" s="11">
        <f t="shared" ref="R8:R34" si="0">SUM(J8:Q8)</f>
        <v>91</v>
      </c>
      <c r="S8" s="60">
        <f t="shared" ref="S8:S34" si="1">R8*100/107</f>
        <v>85.046728971962622</v>
      </c>
      <c r="T8" s="7" t="s">
        <v>96</v>
      </c>
    </row>
    <row r="9" spans="1:20" ht="15" customHeight="1" x14ac:dyDescent="0.25">
      <c r="A9" s="11">
        <v>2</v>
      </c>
      <c r="B9" s="4" t="s">
        <v>143</v>
      </c>
      <c r="C9" s="4" t="s">
        <v>49</v>
      </c>
      <c r="D9" s="4" t="s">
        <v>144</v>
      </c>
      <c r="E9" s="4" t="s">
        <v>79</v>
      </c>
      <c r="F9" s="8">
        <v>38985</v>
      </c>
      <c r="G9" s="4" t="s">
        <v>137</v>
      </c>
      <c r="H9" s="4" t="s">
        <v>102</v>
      </c>
      <c r="I9" s="1" t="s">
        <v>347</v>
      </c>
      <c r="J9" s="11">
        <v>7</v>
      </c>
      <c r="K9" s="11">
        <v>4</v>
      </c>
      <c r="L9" s="11">
        <v>6</v>
      </c>
      <c r="M9" s="11">
        <v>8</v>
      </c>
      <c r="N9" s="11"/>
      <c r="O9" s="11">
        <v>21</v>
      </c>
      <c r="P9" s="11">
        <v>12</v>
      </c>
      <c r="Q9" s="11">
        <v>18</v>
      </c>
      <c r="R9" s="11">
        <f t="shared" si="0"/>
        <v>76</v>
      </c>
      <c r="S9" s="60">
        <f t="shared" si="1"/>
        <v>71.028037383177576</v>
      </c>
      <c r="T9" s="12" t="s">
        <v>179</v>
      </c>
    </row>
    <row r="10" spans="1:20" ht="15" customHeight="1" x14ac:dyDescent="0.25">
      <c r="A10" s="11">
        <v>3</v>
      </c>
      <c r="B10" s="3" t="s">
        <v>168</v>
      </c>
      <c r="C10" s="3" t="s">
        <v>169</v>
      </c>
      <c r="D10" s="3" t="s">
        <v>170</v>
      </c>
      <c r="E10" s="4" t="s">
        <v>79</v>
      </c>
      <c r="F10" s="8">
        <v>39142</v>
      </c>
      <c r="G10" s="4" t="s">
        <v>89</v>
      </c>
      <c r="H10" s="4" t="s">
        <v>102</v>
      </c>
      <c r="I10" s="1" t="s">
        <v>347</v>
      </c>
      <c r="J10" s="11">
        <v>6</v>
      </c>
      <c r="K10" s="11">
        <v>4</v>
      </c>
      <c r="L10" s="11">
        <v>6</v>
      </c>
      <c r="M10" s="11">
        <v>4</v>
      </c>
      <c r="N10" s="11"/>
      <c r="O10" s="11">
        <v>10</v>
      </c>
      <c r="P10" s="11">
        <v>26</v>
      </c>
      <c r="Q10" s="11">
        <v>20</v>
      </c>
      <c r="R10" s="11">
        <f t="shared" si="0"/>
        <v>76</v>
      </c>
      <c r="S10" s="60">
        <f t="shared" si="1"/>
        <v>71.028037383177576</v>
      </c>
      <c r="T10" s="7" t="s">
        <v>180</v>
      </c>
    </row>
    <row r="11" spans="1:20" ht="15" customHeight="1" x14ac:dyDescent="0.25">
      <c r="A11" s="11">
        <v>4</v>
      </c>
      <c r="B11" s="3" t="s">
        <v>128</v>
      </c>
      <c r="C11" s="3" t="s">
        <v>129</v>
      </c>
      <c r="D11" s="3" t="s">
        <v>130</v>
      </c>
      <c r="E11" s="4" t="s">
        <v>79</v>
      </c>
      <c r="F11" s="8">
        <v>38993</v>
      </c>
      <c r="G11" s="3" t="s">
        <v>131</v>
      </c>
      <c r="H11" s="4" t="s">
        <v>102</v>
      </c>
      <c r="I11" s="1" t="s">
        <v>347</v>
      </c>
      <c r="J11" s="11">
        <v>3</v>
      </c>
      <c r="K11" s="11">
        <v>4</v>
      </c>
      <c r="L11" s="11">
        <v>4</v>
      </c>
      <c r="M11" s="11">
        <v>4</v>
      </c>
      <c r="N11" s="11"/>
      <c r="O11" s="11">
        <v>10</v>
      </c>
      <c r="P11" s="11">
        <v>26</v>
      </c>
      <c r="Q11" s="11">
        <v>23</v>
      </c>
      <c r="R11" s="11">
        <f t="shared" si="0"/>
        <v>74</v>
      </c>
      <c r="S11" s="60">
        <f t="shared" si="1"/>
        <v>69.158878504672899</v>
      </c>
      <c r="T11" s="7" t="s">
        <v>177</v>
      </c>
    </row>
    <row r="12" spans="1:20" ht="15" customHeight="1" x14ac:dyDescent="0.25">
      <c r="A12" s="11">
        <v>5</v>
      </c>
      <c r="B12" s="3" t="s">
        <v>132</v>
      </c>
      <c r="C12" s="3" t="s">
        <v>133</v>
      </c>
      <c r="D12" s="3" t="s">
        <v>134</v>
      </c>
      <c r="E12" s="4" t="s">
        <v>82</v>
      </c>
      <c r="F12" s="8">
        <v>38923</v>
      </c>
      <c r="G12" s="3" t="s">
        <v>135</v>
      </c>
      <c r="H12" s="4" t="s">
        <v>102</v>
      </c>
      <c r="I12" s="1" t="s">
        <v>347</v>
      </c>
      <c r="J12" s="11">
        <v>5</v>
      </c>
      <c r="K12" s="11">
        <v>4</v>
      </c>
      <c r="L12" s="11">
        <v>8</v>
      </c>
      <c r="M12" s="11">
        <v>5</v>
      </c>
      <c r="N12" s="11"/>
      <c r="O12" s="11">
        <v>7</v>
      </c>
      <c r="P12" s="11">
        <v>30</v>
      </c>
      <c r="Q12" s="11">
        <v>15</v>
      </c>
      <c r="R12" s="11">
        <f t="shared" si="0"/>
        <v>74</v>
      </c>
      <c r="S12" s="60">
        <f t="shared" si="1"/>
        <v>69.158878504672899</v>
      </c>
      <c r="T12" s="7" t="s">
        <v>177</v>
      </c>
    </row>
    <row r="13" spans="1:20" ht="15" customHeight="1" x14ac:dyDescent="0.25">
      <c r="A13" s="11">
        <v>6</v>
      </c>
      <c r="B13" s="3" t="s">
        <v>165</v>
      </c>
      <c r="C13" s="3" t="s">
        <v>166</v>
      </c>
      <c r="D13" s="3" t="s">
        <v>167</v>
      </c>
      <c r="E13" s="4" t="s">
        <v>79</v>
      </c>
      <c r="F13" s="8">
        <v>38904</v>
      </c>
      <c r="G13" s="4" t="s">
        <v>89</v>
      </c>
      <c r="H13" s="4" t="s">
        <v>102</v>
      </c>
      <c r="I13" s="1" t="s">
        <v>347</v>
      </c>
      <c r="J13" s="11">
        <v>6</v>
      </c>
      <c r="K13" s="11">
        <v>4</v>
      </c>
      <c r="L13" s="11">
        <v>6</v>
      </c>
      <c r="M13" s="11">
        <v>4</v>
      </c>
      <c r="N13" s="11"/>
      <c r="O13" s="11">
        <v>5</v>
      </c>
      <c r="P13" s="11">
        <v>28</v>
      </c>
      <c r="Q13" s="11">
        <v>21</v>
      </c>
      <c r="R13" s="11">
        <f t="shared" si="0"/>
        <v>74</v>
      </c>
      <c r="S13" s="60">
        <f t="shared" si="1"/>
        <v>69.158878504672899</v>
      </c>
      <c r="T13" s="7" t="s">
        <v>180</v>
      </c>
    </row>
    <row r="14" spans="1:20" ht="15" customHeight="1" x14ac:dyDescent="0.25">
      <c r="A14" s="11">
        <v>7</v>
      </c>
      <c r="B14" s="3" t="s">
        <v>107</v>
      </c>
      <c r="C14" s="3" t="s">
        <v>37</v>
      </c>
      <c r="D14" s="3" t="s">
        <v>64</v>
      </c>
      <c r="E14" s="4" t="s">
        <v>79</v>
      </c>
      <c r="F14" s="8">
        <v>38837</v>
      </c>
      <c r="G14" s="4" t="s">
        <v>88</v>
      </c>
      <c r="H14" s="4" t="s">
        <v>102</v>
      </c>
      <c r="I14" s="1" t="s">
        <v>347</v>
      </c>
      <c r="J14" s="11">
        <v>5</v>
      </c>
      <c r="K14" s="11">
        <v>4</v>
      </c>
      <c r="L14" s="11">
        <v>6</v>
      </c>
      <c r="M14" s="11">
        <v>8</v>
      </c>
      <c r="N14" s="11"/>
      <c r="O14" s="11">
        <v>27</v>
      </c>
      <c r="P14" s="11">
        <v>20</v>
      </c>
      <c r="Q14" s="11">
        <v>0</v>
      </c>
      <c r="R14" s="11">
        <f t="shared" si="0"/>
        <v>70</v>
      </c>
      <c r="S14" s="60">
        <f t="shared" si="1"/>
        <v>65.420560747663558</v>
      </c>
      <c r="T14" s="7" t="s">
        <v>175</v>
      </c>
    </row>
    <row r="15" spans="1:20" ht="15" customHeight="1" x14ac:dyDescent="0.25">
      <c r="A15" s="11">
        <v>8</v>
      </c>
      <c r="B15" s="3" t="s">
        <v>164</v>
      </c>
      <c r="C15" s="3" t="s">
        <v>49</v>
      </c>
      <c r="D15" s="3" t="s">
        <v>130</v>
      </c>
      <c r="E15" s="4" t="s">
        <v>79</v>
      </c>
      <c r="F15" s="8">
        <v>38771</v>
      </c>
      <c r="G15" s="4" t="s">
        <v>89</v>
      </c>
      <c r="H15" s="4" t="s">
        <v>102</v>
      </c>
      <c r="I15" s="1"/>
      <c r="J15" s="11">
        <v>6</v>
      </c>
      <c r="K15" s="11">
        <v>4</v>
      </c>
      <c r="L15" s="11">
        <v>6</v>
      </c>
      <c r="M15" s="11">
        <v>6</v>
      </c>
      <c r="N15" s="11"/>
      <c r="O15" s="11">
        <v>15</v>
      </c>
      <c r="P15" s="11">
        <v>6</v>
      </c>
      <c r="Q15" s="11">
        <v>22</v>
      </c>
      <c r="R15" s="11">
        <f t="shared" si="0"/>
        <v>65</v>
      </c>
      <c r="S15" s="60">
        <f t="shared" si="1"/>
        <v>60.747663551401871</v>
      </c>
      <c r="T15" s="7" t="s">
        <v>180</v>
      </c>
    </row>
    <row r="16" spans="1:20" ht="15" customHeight="1" x14ac:dyDescent="0.25">
      <c r="A16" s="109">
        <v>9</v>
      </c>
      <c r="B16" s="112" t="s">
        <v>103</v>
      </c>
      <c r="C16" s="112" t="s">
        <v>151</v>
      </c>
      <c r="D16" s="112" t="s">
        <v>78</v>
      </c>
      <c r="E16" s="106" t="s">
        <v>82</v>
      </c>
      <c r="F16" s="107">
        <v>39070</v>
      </c>
      <c r="G16" s="112" t="s">
        <v>87</v>
      </c>
      <c r="H16" s="106" t="s">
        <v>102</v>
      </c>
      <c r="I16" s="108"/>
      <c r="J16" s="109">
        <v>5</v>
      </c>
      <c r="K16" s="109">
        <v>4</v>
      </c>
      <c r="L16" s="109">
        <v>6</v>
      </c>
      <c r="M16" s="109">
        <v>8</v>
      </c>
      <c r="N16" s="109"/>
      <c r="O16" s="109">
        <v>21</v>
      </c>
      <c r="P16" s="109">
        <v>0</v>
      </c>
      <c r="Q16" s="109">
        <v>20</v>
      </c>
      <c r="R16" s="109">
        <f t="shared" si="0"/>
        <v>64</v>
      </c>
      <c r="S16" s="110">
        <f t="shared" si="1"/>
        <v>59.813084112149532</v>
      </c>
      <c r="T16" s="113" t="s">
        <v>96</v>
      </c>
    </row>
    <row r="17" spans="1:20" ht="15" customHeight="1" x14ac:dyDescent="0.25">
      <c r="A17" s="11">
        <v>10</v>
      </c>
      <c r="B17" s="3" t="s">
        <v>105</v>
      </c>
      <c r="C17" s="3" t="s">
        <v>106</v>
      </c>
      <c r="D17" s="3" t="s">
        <v>76</v>
      </c>
      <c r="E17" s="4" t="s">
        <v>79</v>
      </c>
      <c r="F17" s="8">
        <v>38980</v>
      </c>
      <c r="G17" s="4" t="s">
        <v>88</v>
      </c>
      <c r="H17" s="4" t="s">
        <v>102</v>
      </c>
      <c r="I17" s="1"/>
      <c r="J17" s="11">
        <v>3</v>
      </c>
      <c r="K17" s="11">
        <v>1</v>
      </c>
      <c r="L17" s="11">
        <v>6</v>
      </c>
      <c r="M17" s="11">
        <v>8</v>
      </c>
      <c r="N17" s="11"/>
      <c r="O17" s="11">
        <v>18</v>
      </c>
      <c r="P17" s="11">
        <v>8</v>
      </c>
      <c r="Q17" s="11">
        <v>19</v>
      </c>
      <c r="R17" s="11">
        <f t="shared" si="0"/>
        <v>63</v>
      </c>
      <c r="S17" s="60">
        <f t="shared" si="1"/>
        <v>58.878504672897193</v>
      </c>
      <c r="T17" s="7" t="s">
        <v>175</v>
      </c>
    </row>
    <row r="18" spans="1:20" ht="15" customHeight="1" x14ac:dyDescent="0.25">
      <c r="A18" s="11">
        <v>11</v>
      </c>
      <c r="B18" s="4" t="s">
        <v>171</v>
      </c>
      <c r="C18" s="4" t="s">
        <v>172</v>
      </c>
      <c r="D18" s="4" t="s">
        <v>173</v>
      </c>
      <c r="E18" s="4" t="s">
        <v>79</v>
      </c>
      <c r="F18" s="8">
        <v>39015</v>
      </c>
      <c r="G18" s="4" t="s">
        <v>174</v>
      </c>
      <c r="H18" s="4" t="s">
        <v>102</v>
      </c>
      <c r="I18" s="1"/>
      <c r="J18" s="11">
        <v>7</v>
      </c>
      <c r="K18" s="11">
        <v>4</v>
      </c>
      <c r="L18" s="11">
        <v>0</v>
      </c>
      <c r="M18" s="11">
        <v>0</v>
      </c>
      <c r="N18" s="11"/>
      <c r="O18" s="11">
        <v>27</v>
      </c>
      <c r="P18" s="11">
        <v>0</v>
      </c>
      <c r="Q18" s="11">
        <v>23</v>
      </c>
      <c r="R18" s="11">
        <f t="shared" si="0"/>
        <v>61</v>
      </c>
      <c r="S18" s="60">
        <f t="shared" si="1"/>
        <v>57.009345794392523</v>
      </c>
      <c r="T18" s="12" t="s">
        <v>91</v>
      </c>
    </row>
    <row r="19" spans="1:20" ht="15" customHeight="1" x14ac:dyDescent="0.25">
      <c r="A19" s="11">
        <v>12</v>
      </c>
      <c r="B19" s="3" t="s">
        <v>108</v>
      </c>
      <c r="C19" s="3" t="s">
        <v>109</v>
      </c>
      <c r="D19" s="3" t="s">
        <v>64</v>
      </c>
      <c r="E19" s="4" t="s">
        <v>79</v>
      </c>
      <c r="F19" s="8">
        <v>38874</v>
      </c>
      <c r="G19" s="4" t="s">
        <v>88</v>
      </c>
      <c r="H19" s="4" t="s">
        <v>102</v>
      </c>
      <c r="I19" s="1"/>
      <c r="J19" s="11">
        <v>2</v>
      </c>
      <c r="K19" s="11">
        <v>0</v>
      </c>
      <c r="L19" s="11">
        <v>2</v>
      </c>
      <c r="M19" s="11">
        <v>8</v>
      </c>
      <c r="N19" s="11"/>
      <c r="O19" s="11">
        <v>20</v>
      </c>
      <c r="P19" s="11">
        <v>6</v>
      </c>
      <c r="Q19" s="11">
        <v>20</v>
      </c>
      <c r="R19" s="11">
        <f t="shared" si="0"/>
        <v>58</v>
      </c>
      <c r="S19" s="60">
        <f t="shared" si="1"/>
        <v>54.205607476635514</v>
      </c>
      <c r="T19" s="7" t="s">
        <v>175</v>
      </c>
    </row>
    <row r="20" spans="1:20" ht="15" customHeight="1" x14ac:dyDescent="0.25">
      <c r="A20" s="109">
        <v>13</v>
      </c>
      <c r="B20" s="112" t="s">
        <v>148</v>
      </c>
      <c r="C20" s="112" t="s">
        <v>149</v>
      </c>
      <c r="D20" s="112" t="s">
        <v>150</v>
      </c>
      <c r="E20" s="106" t="s">
        <v>79</v>
      </c>
      <c r="F20" s="107">
        <v>39072</v>
      </c>
      <c r="G20" s="112" t="s">
        <v>87</v>
      </c>
      <c r="H20" s="106" t="s">
        <v>102</v>
      </c>
      <c r="I20" s="108"/>
      <c r="J20" s="109">
        <v>6</v>
      </c>
      <c r="K20" s="109">
        <v>4</v>
      </c>
      <c r="L20" s="109">
        <v>6</v>
      </c>
      <c r="M20" s="109">
        <v>4</v>
      </c>
      <c r="N20" s="109"/>
      <c r="O20" s="109">
        <v>12</v>
      </c>
      <c r="P20" s="109">
        <v>4</v>
      </c>
      <c r="Q20" s="109">
        <v>20</v>
      </c>
      <c r="R20" s="109">
        <f t="shared" si="0"/>
        <v>56</v>
      </c>
      <c r="S20" s="110">
        <f t="shared" si="1"/>
        <v>52.336448598130843</v>
      </c>
      <c r="T20" s="113" t="s">
        <v>96</v>
      </c>
    </row>
    <row r="21" spans="1:20" ht="15" customHeight="1" x14ac:dyDescent="0.25">
      <c r="A21" s="109">
        <v>14</v>
      </c>
      <c r="B21" s="112" t="s">
        <v>157</v>
      </c>
      <c r="C21" s="112" t="s">
        <v>158</v>
      </c>
      <c r="D21" s="112" t="s">
        <v>64</v>
      </c>
      <c r="E21" s="106" t="s">
        <v>79</v>
      </c>
      <c r="F21" s="107">
        <v>38985</v>
      </c>
      <c r="G21" s="112" t="s">
        <v>87</v>
      </c>
      <c r="H21" s="106" t="s">
        <v>102</v>
      </c>
      <c r="I21" s="108"/>
      <c r="J21" s="109">
        <v>4</v>
      </c>
      <c r="K21" s="109">
        <v>4</v>
      </c>
      <c r="L21" s="109">
        <v>4</v>
      </c>
      <c r="M21" s="109">
        <v>8</v>
      </c>
      <c r="N21" s="109"/>
      <c r="O21" s="109">
        <v>23</v>
      </c>
      <c r="P21" s="109">
        <v>4</v>
      </c>
      <c r="Q21" s="109">
        <v>9</v>
      </c>
      <c r="R21" s="109">
        <f t="shared" si="0"/>
        <v>56</v>
      </c>
      <c r="S21" s="110">
        <f t="shared" si="1"/>
        <v>52.336448598130843</v>
      </c>
      <c r="T21" s="113" t="s">
        <v>96</v>
      </c>
    </row>
    <row r="22" spans="1:20" ht="15" customHeight="1" x14ac:dyDescent="0.25">
      <c r="A22" s="109">
        <v>15</v>
      </c>
      <c r="B22" s="106" t="s">
        <v>125</v>
      </c>
      <c r="C22" s="106" t="s">
        <v>126</v>
      </c>
      <c r="D22" s="106" t="s">
        <v>127</v>
      </c>
      <c r="E22" s="106" t="s">
        <v>79</v>
      </c>
      <c r="F22" s="107">
        <v>38934</v>
      </c>
      <c r="G22" s="106" t="s">
        <v>84</v>
      </c>
      <c r="H22" s="106" t="s">
        <v>102</v>
      </c>
      <c r="I22" s="108"/>
      <c r="J22" s="109">
        <v>0</v>
      </c>
      <c r="K22" s="109">
        <v>0</v>
      </c>
      <c r="L22" s="109">
        <v>6</v>
      </c>
      <c r="M22" s="109">
        <v>8</v>
      </c>
      <c r="N22" s="109"/>
      <c r="O22" s="109">
        <v>4</v>
      </c>
      <c r="P22" s="109">
        <v>20</v>
      </c>
      <c r="Q22" s="109">
        <v>17</v>
      </c>
      <c r="R22" s="109">
        <f t="shared" si="0"/>
        <v>55</v>
      </c>
      <c r="S22" s="110">
        <f t="shared" si="1"/>
        <v>51.401869158878505</v>
      </c>
      <c r="T22" s="111" t="s">
        <v>176</v>
      </c>
    </row>
    <row r="23" spans="1:20" ht="15" customHeight="1" x14ac:dyDescent="0.25">
      <c r="A23" s="11">
        <v>16</v>
      </c>
      <c r="B23" s="3" t="s">
        <v>159</v>
      </c>
      <c r="C23" s="3" t="s">
        <v>40</v>
      </c>
      <c r="D23" s="3" t="s">
        <v>160</v>
      </c>
      <c r="E23" s="4" t="s">
        <v>79</v>
      </c>
      <c r="F23" s="8">
        <v>39170</v>
      </c>
      <c r="G23" s="3" t="s">
        <v>87</v>
      </c>
      <c r="H23" s="4" t="s">
        <v>102</v>
      </c>
      <c r="I23" s="1"/>
      <c r="J23" s="11">
        <v>7</v>
      </c>
      <c r="K23" s="11">
        <v>1</v>
      </c>
      <c r="L23" s="11">
        <v>4</v>
      </c>
      <c r="M23" s="11">
        <v>8</v>
      </c>
      <c r="N23" s="11"/>
      <c r="O23" s="11">
        <v>18</v>
      </c>
      <c r="P23" s="11">
        <v>0</v>
      </c>
      <c r="Q23" s="11">
        <v>14</v>
      </c>
      <c r="R23" s="11">
        <f t="shared" si="0"/>
        <v>52</v>
      </c>
      <c r="S23" s="60">
        <f t="shared" si="1"/>
        <v>48.598130841121495</v>
      </c>
      <c r="T23" s="7" t="s">
        <v>96</v>
      </c>
    </row>
    <row r="24" spans="1:20" ht="15" customHeight="1" x14ac:dyDescent="0.25">
      <c r="A24" s="11">
        <v>17</v>
      </c>
      <c r="B24" s="3" t="s">
        <v>145</v>
      </c>
      <c r="C24" s="3" t="s">
        <v>146</v>
      </c>
      <c r="D24" s="3" t="s">
        <v>147</v>
      </c>
      <c r="E24" s="4" t="s">
        <v>82</v>
      </c>
      <c r="F24" s="8">
        <v>38988</v>
      </c>
      <c r="G24" s="3" t="s">
        <v>87</v>
      </c>
      <c r="H24" s="4" t="s">
        <v>102</v>
      </c>
      <c r="I24" s="1"/>
      <c r="J24" s="11">
        <v>4</v>
      </c>
      <c r="K24" s="11">
        <v>2</v>
      </c>
      <c r="L24" s="11">
        <v>6</v>
      </c>
      <c r="M24" s="11">
        <v>4</v>
      </c>
      <c r="N24" s="11"/>
      <c r="O24" s="11">
        <v>7</v>
      </c>
      <c r="P24" s="11">
        <v>2</v>
      </c>
      <c r="Q24" s="11">
        <v>21</v>
      </c>
      <c r="R24" s="11">
        <f t="shared" si="0"/>
        <v>46</v>
      </c>
      <c r="S24" s="60">
        <f t="shared" si="1"/>
        <v>42.990654205607477</v>
      </c>
      <c r="T24" s="7" t="s">
        <v>96</v>
      </c>
    </row>
    <row r="25" spans="1:20" ht="15" customHeight="1" x14ac:dyDescent="0.25">
      <c r="A25" s="11">
        <v>18</v>
      </c>
      <c r="B25" s="3" t="s">
        <v>161</v>
      </c>
      <c r="C25" s="3" t="s">
        <v>162</v>
      </c>
      <c r="D25" s="3" t="s">
        <v>163</v>
      </c>
      <c r="E25" s="4" t="s">
        <v>79</v>
      </c>
      <c r="F25" s="5">
        <v>38980</v>
      </c>
      <c r="G25" s="4" t="s">
        <v>87</v>
      </c>
      <c r="H25" s="4" t="s">
        <v>102</v>
      </c>
      <c r="I25" s="1"/>
      <c r="J25" s="11">
        <v>5</v>
      </c>
      <c r="K25" s="11">
        <v>1</v>
      </c>
      <c r="L25" s="11">
        <v>0</v>
      </c>
      <c r="M25" s="11">
        <v>6</v>
      </c>
      <c r="N25" s="11"/>
      <c r="O25" s="11">
        <v>15</v>
      </c>
      <c r="P25" s="11">
        <v>0</v>
      </c>
      <c r="Q25" s="11">
        <v>10</v>
      </c>
      <c r="R25" s="11">
        <f t="shared" si="0"/>
        <v>37</v>
      </c>
      <c r="S25" s="60">
        <f t="shared" si="1"/>
        <v>34.579439252336449</v>
      </c>
      <c r="T25" s="12" t="s">
        <v>96</v>
      </c>
    </row>
    <row r="26" spans="1:20" ht="15" customHeight="1" x14ac:dyDescent="0.25">
      <c r="A26" s="11">
        <v>19</v>
      </c>
      <c r="B26" s="4" t="s">
        <v>122</v>
      </c>
      <c r="C26" s="4" t="s">
        <v>123</v>
      </c>
      <c r="D26" s="4" t="s">
        <v>124</v>
      </c>
      <c r="E26" s="4" t="s">
        <v>82</v>
      </c>
      <c r="F26" s="8">
        <v>39100</v>
      </c>
      <c r="G26" s="4" t="s">
        <v>84</v>
      </c>
      <c r="H26" s="4" t="s">
        <v>102</v>
      </c>
      <c r="I26" s="1"/>
      <c r="J26" s="11">
        <v>5</v>
      </c>
      <c r="K26" s="11">
        <v>1</v>
      </c>
      <c r="L26" s="11">
        <v>3</v>
      </c>
      <c r="M26" s="11">
        <v>3</v>
      </c>
      <c r="N26" s="11"/>
      <c r="O26" s="11">
        <v>8</v>
      </c>
      <c r="P26" s="11">
        <v>0</v>
      </c>
      <c r="Q26" s="11">
        <v>10</v>
      </c>
      <c r="R26" s="11">
        <f t="shared" si="0"/>
        <v>30</v>
      </c>
      <c r="S26" s="60">
        <f t="shared" si="1"/>
        <v>28.037383177570092</v>
      </c>
      <c r="T26" s="12" t="s">
        <v>92</v>
      </c>
    </row>
    <row r="27" spans="1:20" ht="15" customHeight="1" x14ac:dyDescent="0.25">
      <c r="A27" s="11">
        <v>20</v>
      </c>
      <c r="B27" s="3" t="s">
        <v>155</v>
      </c>
      <c r="C27" s="3" t="s">
        <v>110</v>
      </c>
      <c r="D27" s="3" t="s">
        <v>156</v>
      </c>
      <c r="E27" s="4" t="s">
        <v>82</v>
      </c>
      <c r="F27" s="8">
        <v>39074</v>
      </c>
      <c r="G27" s="3" t="s">
        <v>87</v>
      </c>
      <c r="H27" s="4" t="s">
        <v>102</v>
      </c>
      <c r="I27" s="1"/>
      <c r="J27" s="11">
        <v>3</v>
      </c>
      <c r="K27" s="11">
        <v>0</v>
      </c>
      <c r="L27" s="11">
        <v>3</v>
      </c>
      <c r="M27" s="11">
        <v>1</v>
      </c>
      <c r="N27" s="11"/>
      <c r="O27" s="11">
        <v>6</v>
      </c>
      <c r="P27" s="11">
        <v>0</v>
      </c>
      <c r="Q27" s="11">
        <v>16</v>
      </c>
      <c r="R27" s="11">
        <f t="shared" si="0"/>
        <v>29</v>
      </c>
      <c r="S27" s="60">
        <f t="shared" si="1"/>
        <v>27.102803738317757</v>
      </c>
      <c r="T27" s="7" t="s">
        <v>96</v>
      </c>
    </row>
    <row r="28" spans="1:20" ht="15" customHeight="1" x14ac:dyDescent="0.25">
      <c r="A28" s="11">
        <v>21</v>
      </c>
      <c r="B28" s="3" t="s">
        <v>120</v>
      </c>
      <c r="C28" s="3" t="s">
        <v>121</v>
      </c>
      <c r="D28" s="3" t="s">
        <v>64</v>
      </c>
      <c r="E28" s="4" t="s">
        <v>79</v>
      </c>
      <c r="F28" s="8">
        <v>39036</v>
      </c>
      <c r="G28" s="4" t="s">
        <v>84</v>
      </c>
      <c r="H28" s="4" t="s">
        <v>102</v>
      </c>
      <c r="I28" s="1"/>
      <c r="J28" s="11">
        <v>5</v>
      </c>
      <c r="K28" s="11">
        <v>0</v>
      </c>
      <c r="L28" s="11">
        <v>4</v>
      </c>
      <c r="M28" s="11">
        <v>4</v>
      </c>
      <c r="N28" s="11"/>
      <c r="O28" s="11">
        <v>0</v>
      </c>
      <c r="P28" s="11">
        <v>0</v>
      </c>
      <c r="Q28" s="11">
        <v>15</v>
      </c>
      <c r="R28" s="11">
        <f t="shared" si="0"/>
        <v>28</v>
      </c>
      <c r="S28" s="60">
        <f t="shared" si="1"/>
        <v>26.168224299065422</v>
      </c>
      <c r="T28" s="7" t="s">
        <v>92</v>
      </c>
    </row>
    <row r="29" spans="1:20" ht="15" customHeight="1" x14ac:dyDescent="0.25">
      <c r="A29" s="11">
        <v>22</v>
      </c>
      <c r="B29" s="3" t="s">
        <v>112</v>
      </c>
      <c r="C29" s="3" t="s">
        <v>113</v>
      </c>
      <c r="D29" s="3" t="s">
        <v>114</v>
      </c>
      <c r="E29" s="4" t="s">
        <v>82</v>
      </c>
      <c r="F29" s="8">
        <v>38943</v>
      </c>
      <c r="G29" s="4" t="s">
        <v>84</v>
      </c>
      <c r="H29" s="4" t="s">
        <v>102</v>
      </c>
      <c r="I29" s="1"/>
      <c r="J29" s="11">
        <v>3</v>
      </c>
      <c r="K29" s="11">
        <v>1</v>
      </c>
      <c r="L29" s="11">
        <v>2</v>
      </c>
      <c r="M29" s="11">
        <v>2</v>
      </c>
      <c r="N29" s="11"/>
      <c r="O29" s="11">
        <v>4</v>
      </c>
      <c r="P29" s="11">
        <v>0</v>
      </c>
      <c r="Q29" s="11">
        <v>13</v>
      </c>
      <c r="R29" s="11">
        <f t="shared" si="0"/>
        <v>25</v>
      </c>
      <c r="S29" s="60">
        <f t="shared" si="1"/>
        <v>23.364485981308412</v>
      </c>
      <c r="T29" s="7" t="s">
        <v>93</v>
      </c>
    </row>
    <row r="30" spans="1:20" ht="15" customHeight="1" x14ac:dyDescent="0.25">
      <c r="A30" s="11">
        <v>23</v>
      </c>
      <c r="B30" s="3" t="s">
        <v>118</v>
      </c>
      <c r="C30" s="3" t="s">
        <v>119</v>
      </c>
      <c r="D30" s="3" t="s">
        <v>117</v>
      </c>
      <c r="E30" s="4" t="s">
        <v>82</v>
      </c>
      <c r="F30" s="8">
        <v>38960</v>
      </c>
      <c r="G30" s="4" t="s">
        <v>84</v>
      </c>
      <c r="H30" s="4" t="s">
        <v>102</v>
      </c>
      <c r="I30" s="1"/>
      <c r="J30" s="11">
        <v>2</v>
      </c>
      <c r="K30" s="11">
        <v>0</v>
      </c>
      <c r="L30" s="11">
        <v>4</v>
      </c>
      <c r="M30" s="11">
        <v>2</v>
      </c>
      <c r="N30" s="11"/>
      <c r="O30" s="11">
        <v>0</v>
      </c>
      <c r="P30" s="11">
        <v>2</v>
      </c>
      <c r="Q30" s="11">
        <v>15</v>
      </c>
      <c r="R30" s="11">
        <f t="shared" si="0"/>
        <v>25</v>
      </c>
      <c r="S30" s="60">
        <f t="shared" si="1"/>
        <v>23.364485981308412</v>
      </c>
      <c r="T30" s="7" t="s">
        <v>93</v>
      </c>
    </row>
    <row r="31" spans="1:20" ht="15" customHeight="1" x14ac:dyDescent="0.25">
      <c r="A31" s="11">
        <v>24</v>
      </c>
      <c r="B31" s="3" t="s">
        <v>139</v>
      </c>
      <c r="C31" s="3" t="s">
        <v>121</v>
      </c>
      <c r="D31" s="3" t="s">
        <v>140</v>
      </c>
      <c r="E31" s="4" t="s">
        <v>79</v>
      </c>
      <c r="F31" s="5">
        <v>38934</v>
      </c>
      <c r="G31" s="4" t="s">
        <v>137</v>
      </c>
      <c r="H31" s="4" t="s">
        <v>102</v>
      </c>
      <c r="I31" s="1"/>
      <c r="J31" s="11">
        <v>5</v>
      </c>
      <c r="K31" s="11">
        <v>1</v>
      </c>
      <c r="L31" s="11">
        <v>4</v>
      </c>
      <c r="M31" s="11">
        <v>0</v>
      </c>
      <c r="N31" s="11"/>
      <c r="O31" s="11">
        <v>10</v>
      </c>
      <c r="P31" s="11">
        <v>0</v>
      </c>
      <c r="Q31" s="11">
        <v>5</v>
      </c>
      <c r="R31" s="11">
        <f t="shared" si="0"/>
        <v>25</v>
      </c>
      <c r="S31" s="60">
        <f t="shared" si="1"/>
        <v>23.364485981308412</v>
      </c>
      <c r="T31" s="7" t="s">
        <v>179</v>
      </c>
    </row>
    <row r="32" spans="1:20" ht="15" customHeight="1" x14ac:dyDescent="0.25">
      <c r="A32" s="11">
        <v>25</v>
      </c>
      <c r="B32" s="3" t="s">
        <v>115</v>
      </c>
      <c r="C32" s="3" t="s">
        <v>116</v>
      </c>
      <c r="D32" s="3" t="s">
        <v>117</v>
      </c>
      <c r="E32" s="4" t="s">
        <v>82</v>
      </c>
      <c r="F32" s="8">
        <v>39018</v>
      </c>
      <c r="G32" s="4" t="s">
        <v>84</v>
      </c>
      <c r="H32" s="4" t="s">
        <v>102</v>
      </c>
      <c r="I32" s="1"/>
      <c r="J32" s="11">
        <v>0</v>
      </c>
      <c r="K32" s="11">
        <v>0</v>
      </c>
      <c r="L32" s="11">
        <v>2</v>
      </c>
      <c r="M32" s="11">
        <v>0</v>
      </c>
      <c r="N32" s="11"/>
      <c r="O32" s="11">
        <v>17</v>
      </c>
      <c r="P32" s="11">
        <v>0</v>
      </c>
      <c r="Q32" s="11">
        <v>5</v>
      </c>
      <c r="R32" s="11">
        <f t="shared" si="0"/>
        <v>24</v>
      </c>
      <c r="S32" s="60">
        <f t="shared" si="1"/>
        <v>22.429906542056074</v>
      </c>
      <c r="T32" s="7" t="s">
        <v>93</v>
      </c>
    </row>
    <row r="33" spans="1:20" ht="15" customHeight="1" x14ac:dyDescent="0.25">
      <c r="A33" s="11">
        <v>26</v>
      </c>
      <c r="B33" s="3" t="s">
        <v>138</v>
      </c>
      <c r="C33" s="3" t="s">
        <v>48</v>
      </c>
      <c r="D33" s="3" t="s">
        <v>77</v>
      </c>
      <c r="E33" s="4" t="s">
        <v>79</v>
      </c>
      <c r="F33" s="5">
        <v>44456</v>
      </c>
      <c r="G33" s="4" t="s">
        <v>137</v>
      </c>
      <c r="H33" s="4" t="s">
        <v>102</v>
      </c>
      <c r="I33" s="1"/>
      <c r="J33" s="11">
        <v>4</v>
      </c>
      <c r="K33" s="11">
        <v>4</v>
      </c>
      <c r="L33" s="11">
        <v>4</v>
      </c>
      <c r="M33" s="11">
        <v>4</v>
      </c>
      <c r="N33" s="11"/>
      <c r="O33" s="11">
        <v>2</v>
      </c>
      <c r="P33" s="11">
        <v>0</v>
      </c>
      <c r="Q33" s="11">
        <v>0</v>
      </c>
      <c r="R33" s="11">
        <f t="shared" si="0"/>
        <v>18</v>
      </c>
      <c r="S33" s="60">
        <f t="shared" si="1"/>
        <v>16.822429906542055</v>
      </c>
      <c r="T33" s="7" t="s">
        <v>179</v>
      </c>
    </row>
    <row r="34" spans="1:20" ht="15" customHeight="1" x14ac:dyDescent="0.25">
      <c r="A34" s="11">
        <v>27</v>
      </c>
      <c r="B34" s="3" t="s">
        <v>99</v>
      </c>
      <c r="C34" s="3" t="s">
        <v>100</v>
      </c>
      <c r="D34" s="3" t="s">
        <v>101</v>
      </c>
      <c r="E34" s="4" t="s">
        <v>79</v>
      </c>
      <c r="F34" s="8">
        <v>38974</v>
      </c>
      <c r="G34" s="4" t="s">
        <v>80</v>
      </c>
      <c r="H34" s="4" t="s">
        <v>102</v>
      </c>
      <c r="I34" s="1"/>
      <c r="J34" s="11">
        <v>4</v>
      </c>
      <c r="K34" s="11">
        <v>0</v>
      </c>
      <c r="L34" s="11">
        <v>0</v>
      </c>
      <c r="M34" s="11">
        <v>2</v>
      </c>
      <c r="N34" s="11"/>
      <c r="O34" s="11">
        <v>2</v>
      </c>
      <c r="P34" s="11">
        <v>0</v>
      </c>
      <c r="Q34" s="11">
        <v>0</v>
      </c>
      <c r="R34" s="11">
        <f t="shared" si="0"/>
        <v>8</v>
      </c>
      <c r="S34" s="60">
        <f t="shared" si="1"/>
        <v>7.4766355140186915</v>
      </c>
      <c r="T34" s="7" t="s">
        <v>90</v>
      </c>
    </row>
  </sheetData>
  <sortState ref="A8:T34">
    <sortCondition descending="1" ref="S8:S34"/>
  </sortState>
  <mergeCells count="16">
    <mergeCell ref="G1:O1"/>
    <mergeCell ref="G4:O4"/>
    <mergeCell ref="F5:F7"/>
    <mergeCell ref="A5:A7"/>
    <mergeCell ref="B5:B7"/>
    <mergeCell ref="C5:C7"/>
    <mergeCell ref="D5:D7"/>
    <mergeCell ref="E5:E7"/>
    <mergeCell ref="G2:O2"/>
    <mergeCell ref="T5:T7"/>
    <mergeCell ref="G5:G7"/>
    <mergeCell ref="H5:H7"/>
    <mergeCell ref="I5:I7"/>
    <mergeCell ref="R5:R7"/>
    <mergeCell ref="S5:S7"/>
    <mergeCell ref="J5:Q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4"/>
  <sheetViews>
    <sheetView topLeftCell="A4" workbookViewId="0">
      <selection activeCell="A17" sqref="A17:S17"/>
    </sheetView>
  </sheetViews>
  <sheetFormatPr defaultRowHeight="15" x14ac:dyDescent="0.25"/>
  <cols>
    <col min="1" max="1" width="4.5703125" customWidth="1"/>
    <col min="2" max="2" width="12.140625" customWidth="1"/>
    <col min="3" max="3" width="10.5703125" customWidth="1"/>
    <col min="4" max="4" width="12.7109375" customWidth="1"/>
    <col min="6" max="6" width="10.28515625" customWidth="1"/>
    <col min="7" max="7" width="54.140625" customWidth="1"/>
    <col min="8" max="8" width="8.5703125" customWidth="1"/>
    <col min="9" max="9" width="13.85546875" customWidth="1"/>
    <col min="10" max="10" width="3.5703125" customWidth="1"/>
    <col min="11" max="11" width="3.28515625" customWidth="1"/>
    <col min="12" max="12" width="3" customWidth="1"/>
    <col min="13" max="13" width="3.140625" customWidth="1"/>
    <col min="14" max="16" width="3.28515625" customWidth="1"/>
    <col min="17" max="17" width="5.85546875" customWidth="1"/>
    <col min="18" max="18" width="6.7109375" customWidth="1"/>
    <col min="19" max="19" width="30" customWidth="1"/>
  </cols>
  <sheetData>
    <row r="1" spans="1:75" x14ac:dyDescent="0.25">
      <c r="G1" s="70" t="s">
        <v>321</v>
      </c>
      <c r="H1" s="70"/>
      <c r="I1" s="70"/>
      <c r="J1" s="70"/>
      <c r="K1" s="70"/>
      <c r="L1" s="70"/>
      <c r="M1" s="70"/>
      <c r="N1" s="70"/>
      <c r="O1" s="70"/>
    </row>
    <row r="2" spans="1:75" x14ac:dyDescent="0.25">
      <c r="G2" s="70" t="s">
        <v>350</v>
      </c>
      <c r="H2" s="70"/>
      <c r="I2" s="70"/>
      <c r="J2" s="70"/>
      <c r="K2" s="70"/>
      <c r="L2" s="70"/>
      <c r="M2" s="70"/>
      <c r="N2" s="39"/>
      <c r="O2" s="39"/>
    </row>
    <row r="3" spans="1:75" x14ac:dyDescent="0.25">
      <c r="G3" s="26" t="s">
        <v>327</v>
      </c>
    </row>
    <row r="4" spans="1:75" x14ac:dyDescent="0.25">
      <c r="G4" s="59" t="s">
        <v>326</v>
      </c>
      <c r="H4" s="59"/>
      <c r="I4" s="59"/>
      <c r="J4" s="59"/>
      <c r="K4" s="59"/>
      <c r="L4" s="59"/>
      <c r="M4" s="59"/>
      <c r="N4" s="59"/>
      <c r="O4" s="59"/>
    </row>
    <row r="5" spans="1:75" s="17" customFormat="1" ht="52.5" customHeight="1" x14ac:dyDescent="0.25">
      <c r="A5" s="96" t="s">
        <v>0</v>
      </c>
      <c r="B5" s="96" t="s">
        <v>1</v>
      </c>
      <c r="C5" s="96" t="s">
        <v>2</v>
      </c>
      <c r="D5" s="96" t="s">
        <v>3</v>
      </c>
      <c r="E5" s="96" t="s">
        <v>4</v>
      </c>
      <c r="F5" s="96" t="s">
        <v>5</v>
      </c>
      <c r="G5" s="96" t="s">
        <v>6</v>
      </c>
      <c r="H5" s="96" t="s">
        <v>7</v>
      </c>
      <c r="I5" s="96" t="s">
        <v>8</v>
      </c>
      <c r="J5" s="102" t="s">
        <v>10</v>
      </c>
      <c r="K5" s="103"/>
      <c r="L5" s="103"/>
      <c r="M5" s="103"/>
      <c r="N5" s="103"/>
      <c r="O5" s="103"/>
      <c r="P5" s="103"/>
      <c r="Q5" s="98" t="s">
        <v>11</v>
      </c>
      <c r="R5" s="99" t="s">
        <v>12</v>
      </c>
      <c r="S5" s="94" t="s">
        <v>9</v>
      </c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</row>
    <row r="6" spans="1:75" s="17" customFormat="1" ht="44.25" customHeight="1" x14ac:dyDescent="0.25">
      <c r="A6" s="96"/>
      <c r="B6" s="96"/>
      <c r="C6" s="96"/>
      <c r="D6" s="96"/>
      <c r="E6" s="96"/>
      <c r="F6" s="96"/>
      <c r="G6" s="96"/>
      <c r="H6" s="96"/>
      <c r="I6" s="96"/>
      <c r="J6" s="104"/>
      <c r="K6" s="105"/>
      <c r="L6" s="105"/>
      <c r="M6" s="105"/>
      <c r="N6" s="105"/>
      <c r="O6" s="105"/>
      <c r="P6" s="105"/>
      <c r="Q6" s="94"/>
      <c r="R6" s="100"/>
      <c r="S6" s="94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75" s="17" customFormat="1" ht="12.75" x14ac:dyDescent="0.25">
      <c r="A7" s="97"/>
      <c r="B7" s="97"/>
      <c r="C7" s="97"/>
      <c r="D7" s="97"/>
      <c r="E7" s="97"/>
      <c r="F7" s="97"/>
      <c r="G7" s="97"/>
      <c r="H7" s="97"/>
      <c r="I7" s="97"/>
      <c r="J7" s="13">
        <v>1</v>
      </c>
      <c r="K7" s="13">
        <v>2</v>
      </c>
      <c r="L7" s="13">
        <v>3</v>
      </c>
      <c r="M7" s="13">
        <v>4</v>
      </c>
      <c r="N7" s="13">
        <v>5</v>
      </c>
      <c r="O7" s="13">
        <v>6</v>
      </c>
      <c r="P7" s="13">
        <v>7</v>
      </c>
      <c r="Q7" s="95"/>
      <c r="R7" s="101"/>
      <c r="S7" s="95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</row>
    <row r="8" spans="1:75" s="33" customFormat="1" ht="15" customHeight="1" x14ac:dyDescent="0.25">
      <c r="A8" s="36">
        <v>1</v>
      </c>
      <c r="B8" s="28" t="s">
        <v>204</v>
      </c>
      <c r="C8" s="28" t="s">
        <v>205</v>
      </c>
      <c r="D8" s="28" t="s">
        <v>64</v>
      </c>
      <c r="E8" s="29" t="s">
        <v>79</v>
      </c>
      <c r="F8" s="34">
        <v>38640</v>
      </c>
      <c r="G8" s="29" t="s">
        <v>137</v>
      </c>
      <c r="H8" s="29" t="s">
        <v>182</v>
      </c>
      <c r="I8" s="31" t="s">
        <v>348</v>
      </c>
      <c r="J8" s="37">
        <v>16</v>
      </c>
      <c r="K8" s="37">
        <v>4</v>
      </c>
      <c r="L8" s="37">
        <v>0</v>
      </c>
      <c r="M8" s="37">
        <v>35</v>
      </c>
      <c r="N8" s="37">
        <v>0</v>
      </c>
      <c r="O8" s="37">
        <v>22</v>
      </c>
      <c r="P8" s="37">
        <v>20</v>
      </c>
      <c r="Q8" s="37">
        <f t="shared" ref="Q8:Q34" si="0">SUM(J8:P8)</f>
        <v>97</v>
      </c>
      <c r="R8" s="40">
        <f t="shared" ref="R8:R34" si="1">Q8*100/132</f>
        <v>73.484848484848484</v>
      </c>
      <c r="S8" s="28" t="s">
        <v>178</v>
      </c>
      <c r="T8" s="38"/>
    </row>
    <row r="9" spans="1:75" s="33" customFormat="1" ht="15" customHeight="1" x14ac:dyDescent="0.25">
      <c r="A9" s="36">
        <v>2</v>
      </c>
      <c r="B9" s="28" t="s">
        <v>209</v>
      </c>
      <c r="C9" s="28" t="s">
        <v>210</v>
      </c>
      <c r="D9" s="28" t="s">
        <v>62</v>
      </c>
      <c r="E9" s="29" t="s">
        <v>79</v>
      </c>
      <c r="F9" s="30">
        <v>38643</v>
      </c>
      <c r="G9" s="28" t="s">
        <v>87</v>
      </c>
      <c r="H9" s="29" t="s">
        <v>182</v>
      </c>
      <c r="I9" s="31" t="s">
        <v>347</v>
      </c>
      <c r="J9" s="37">
        <v>20</v>
      </c>
      <c r="K9" s="37">
        <v>4</v>
      </c>
      <c r="L9" s="37">
        <v>0</v>
      </c>
      <c r="M9" s="37">
        <v>26</v>
      </c>
      <c r="N9" s="37">
        <v>7</v>
      </c>
      <c r="O9" s="37">
        <v>12</v>
      </c>
      <c r="P9" s="37">
        <v>20</v>
      </c>
      <c r="Q9" s="37">
        <f t="shared" si="0"/>
        <v>89</v>
      </c>
      <c r="R9" s="40">
        <f t="shared" si="1"/>
        <v>67.424242424242422</v>
      </c>
      <c r="S9" s="28" t="s">
        <v>96</v>
      </c>
      <c r="T9" s="38"/>
    </row>
    <row r="10" spans="1:75" s="33" customFormat="1" ht="15" customHeight="1" x14ac:dyDescent="0.25">
      <c r="A10" s="36">
        <v>3</v>
      </c>
      <c r="B10" s="29" t="s">
        <v>198</v>
      </c>
      <c r="C10" s="29" t="s">
        <v>199</v>
      </c>
      <c r="D10" s="29" t="s">
        <v>77</v>
      </c>
      <c r="E10" s="29" t="s">
        <v>79</v>
      </c>
      <c r="F10" s="30">
        <v>38539</v>
      </c>
      <c r="G10" s="29" t="s">
        <v>84</v>
      </c>
      <c r="H10" s="29" t="s">
        <v>182</v>
      </c>
      <c r="I10" s="31" t="s">
        <v>347</v>
      </c>
      <c r="J10" s="37">
        <v>21</v>
      </c>
      <c r="K10" s="37">
        <v>0</v>
      </c>
      <c r="L10" s="37">
        <v>5</v>
      </c>
      <c r="M10" s="37">
        <v>10</v>
      </c>
      <c r="N10" s="37">
        <v>8</v>
      </c>
      <c r="O10" s="37">
        <v>22</v>
      </c>
      <c r="P10" s="37">
        <v>22</v>
      </c>
      <c r="Q10" s="37">
        <f t="shared" si="0"/>
        <v>88</v>
      </c>
      <c r="R10" s="40">
        <f t="shared" si="1"/>
        <v>66.666666666666671</v>
      </c>
      <c r="S10" s="29" t="s">
        <v>239</v>
      </c>
      <c r="T10" s="38"/>
    </row>
    <row r="11" spans="1:75" s="33" customFormat="1" ht="14.25" customHeight="1" x14ac:dyDescent="0.25">
      <c r="A11" s="36">
        <v>4</v>
      </c>
      <c r="B11" s="28" t="s">
        <v>223</v>
      </c>
      <c r="C11" s="28" t="s">
        <v>56</v>
      </c>
      <c r="D11" s="28" t="s">
        <v>224</v>
      </c>
      <c r="E11" s="29" t="s">
        <v>79</v>
      </c>
      <c r="F11" s="30">
        <v>38741</v>
      </c>
      <c r="G11" s="29" t="s">
        <v>89</v>
      </c>
      <c r="H11" s="29" t="s">
        <v>182</v>
      </c>
      <c r="I11" s="31" t="s">
        <v>347</v>
      </c>
      <c r="J11" s="37">
        <v>19</v>
      </c>
      <c r="K11" s="37">
        <v>8</v>
      </c>
      <c r="L11" s="37">
        <v>0</v>
      </c>
      <c r="M11" s="37">
        <v>20</v>
      </c>
      <c r="N11" s="37">
        <v>6</v>
      </c>
      <c r="O11" s="37">
        <v>13</v>
      </c>
      <c r="P11" s="37">
        <v>22</v>
      </c>
      <c r="Q11" s="37">
        <f t="shared" si="0"/>
        <v>88</v>
      </c>
      <c r="R11" s="40">
        <f t="shared" si="1"/>
        <v>66.666666666666671</v>
      </c>
      <c r="S11" s="28" t="s">
        <v>98</v>
      </c>
      <c r="T11" s="38"/>
    </row>
    <row r="12" spans="1:75" s="33" customFormat="1" ht="15" customHeight="1" x14ac:dyDescent="0.25">
      <c r="A12" s="36">
        <v>5</v>
      </c>
      <c r="B12" s="28" t="s">
        <v>141</v>
      </c>
      <c r="C12" s="28" t="s">
        <v>181</v>
      </c>
      <c r="D12" s="28" t="s">
        <v>147</v>
      </c>
      <c r="E12" s="29" t="s">
        <v>82</v>
      </c>
      <c r="F12" s="30">
        <v>38620</v>
      </c>
      <c r="G12" s="29" t="s">
        <v>88</v>
      </c>
      <c r="H12" s="29" t="s">
        <v>182</v>
      </c>
      <c r="I12" s="31" t="s">
        <v>347</v>
      </c>
      <c r="J12" s="37">
        <v>15</v>
      </c>
      <c r="K12" s="37">
        <v>2</v>
      </c>
      <c r="L12" s="37">
        <v>0</v>
      </c>
      <c r="M12" s="37">
        <v>20</v>
      </c>
      <c r="N12" s="37">
        <v>3</v>
      </c>
      <c r="O12" s="37">
        <v>14</v>
      </c>
      <c r="P12" s="37">
        <v>22</v>
      </c>
      <c r="Q12" s="37">
        <f t="shared" si="0"/>
        <v>76</v>
      </c>
      <c r="R12" s="40">
        <f t="shared" si="1"/>
        <v>57.575757575757578</v>
      </c>
      <c r="S12" s="28" t="s">
        <v>238</v>
      </c>
      <c r="T12" s="38"/>
    </row>
    <row r="13" spans="1:75" s="33" customFormat="1" ht="15" customHeight="1" x14ac:dyDescent="0.25">
      <c r="A13" s="36">
        <v>6</v>
      </c>
      <c r="B13" s="28" t="s">
        <v>218</v>
      </c>
      <c r="C13" s="28" t="s">
        <v>219</v>
      </c>
      <c r="D13" s="28" t="s">
        <v>104</v>
      </c>
      <c r="E13" s="29" t="s">
        <v>79</v>
      </c>
      <c r="F13" s="34">
        <v>38569</v>
      </c>
      <c r="G13" s="29" t="s">
        <v>88</v>
      </c>
      <c r="H13" s="29" t="s">
        <v>182</v>
      </c>
      <c r="I13" s="31" t="s">
        <v>347</v>
      </c>
      <c r="J13" s="37">
        <v>16</v>
      </c>
      <c r="K13" s="37">
        <v>8</v>
      </c>
      <c r="L13" s="37">
        <v>5</v>
      </c>
      <c r="M13" s="37">
        <v>16</v>
      </c>
      <c r="N13" s="37">
        <v>2</v>
      </c>
      <c r="O13" s="37">
        <v>11</v>
      </c>
      <c r="P13" s="37">
        <v>18</v>
      </c>
      <c r="Q13" s="37">
        <f t="shared" si="0"/>
        <v>76</v>
      </c>
      <c r="R13" s="40">
        <f t="shared" si="1"/>
        <v>57.575757575757578</v>
      </c>
      <c r="S13" s="28" t="s">
        <v>97</v>
      </c>
      <c r="T13" s="38"/>
    </row>
    <row r="14" spans="1:75" s="33" customFormat="1" ht="15" customHeight="1" x14ac:dyDescent="0.25">
      <c r="A14" s="36">
        <v>7</v>
      </c>
      <c r="B14" s="28" t="s">
        <v>18</v>
      </c>
      <c r="C14" s="28" t="s">
        <v>37</v>
      </c>
      <c r="D14" s="28" t="s">
        <v>189</v>
      </c>
      <c r="E14" s="29" t="s">
        <v>79</v>
      </c>
      <c r="F14" s="30">
        <v>38738</v>
      </c>
      <c r="G14" s="29" t="s">
        <v>84</v>
      </c>
      <c r="H14" s="29" t="s">
        <v>182</v>
      </c>
      <c r="I14" s="31" t="s">
        <v>347</v>
      </c>
      <c r="J14" s="37">
        <v>21</v>
      </c>
      <c r="K14" s="37">
        <v>0</v>
      </c>
      <c r="L14" s="37">
        <v>0</v>
      </c>
      <c r="M14" s="37">
        <v>18</v>
      </c>
      <c r="N14" s="37">
        <v>6</v>
      </c>
      <c r="O14" s="37">
        <v>8</v>
      </c>
      <c r="P14" s="37">
        <v>21</v>
      </c>
      <c r="Q14" s="37">
        <f t="shared" si="0"/>
        <v>74</v>
      </c>
      <c r="R14" s="40">
        <f t="shared" si="1"/>
        <v>56.060606060606062</v>
      </c>
      <c r="S14" s="28" t="s">
        <v>239</v>
      </c>
      <c r="T14" s="38"/>
    </row>
    <row r="15" spans="1:75" s="33" customFormat="1" ht="15" customHeight="1" x14ac:dyDescent="0.25">
      <c r="A15" s="36">
        <v>8</v>
      </c>
      <c r="B15" s="28" t="s">
        <v>232</v>
      </c>
      <c r="C15" s="28" t="s">
        <v>233</v>
      </c>
      <c r="D15" s="28" t="s">
        <v>202</v>
      </c>
      <c r="E15" s="29" t="s">
        <v>79</v>
      </c>
      <c r="F15" s="30">
        <v>38496</v>
      </c>
      <c r="G15" s="28" t="s">
        <v>234</v>
      </c>
      <c r="H15" s="29" t="s">
        <v>182</v>
      </c>
      <c r="I15" s="31" t="s">
        <v>347</v>
      </c>
      <c r="J15" s="37">
        <v>14</v>
      </c>
      <c r="K15" s="37">
        <v>4</v>
      </c>
      <c r="L15" s="37">
        <v>2</v>
      </c>
      <c r="M15" s="37">
        <v>16</v>
      </c>
      <c r="N15" s="37">
        <v>8</v>
      </c>
      <c r="O15" s="37">
        <v>20</v>
      </c>
      <c r="P15" s="37">
        <v>10</v>
      </c>
      <c r="Q15" s="37">
        <f t="shared" si="0"/>
        <v>74</v>
      </c>
      <c r="R15" s="40">
        <f t="shared" si="1"/>
        <v>56.060606060606062</v>
      </c>
      <c r="S15" s="28" t="s">
        <v>352</v>
      </c>
      <c r="T15" s="38"/>
    </row>
    <row r="16" spans="1:75" s="33" customFormat="1" ht="15" customHeight="1" x14ac:dyDescent="0.25">
      <c r="A16" s="36">
        <v>9</v>
      </c>
      <c r="B16" s="29" t="s">
        <v>197</v>
      </c>
      <c r="C16" s="29" t="s">
        <v>126</v>
      </c>
      <c r="D16" s="29" t="s">
        <v>130</v>
      </c>
      <c r="E16" s="29" t="s">
        <v>79</v>
      </c>
      <c r="F16" s="30">
        <v>38505</v>
      </c>
      <c r="G16" s="29" t="s">
        <v>84</v>
      </c>
      <c r="H16" s="29" t="s">
        <v>182</v>
      </c>
      <c r="I16" s="37"/>
      <c r="J16" s="37">
        <v>19</v>
      </c>
      <c r="K16" s="37">
        <v>8</v>
      </c>
      <c r="L16" s="37">
        <v>0</v>
      </c>
      <c r="M16" s="37">
        <v>0</v>
      </c>
      <c r="N16" s="37">
        <v>8</v>
      </c>
      <c r="O16" s="37">
        <v>21</v>
      </c>
      <c r="P16" s="37">
        <v>15</v>
      </c>
      <c r="Q16" s="37">
        <f t="shared" si="0"/>
        <v>71</v>
      </c>
      <c r="R16" s="40">
        <f t="shared" si="1"/>
        <v>53.787878787878789</v>
      </c>
      <c r="S16" s="29" t="s">
        <v>239</v>
      </c>
      <c r="T16" s="38"/>
    </row>
    <row r="17" spans="1:20" s="33" customFormat="1" ht="15" customHeight="1" x14ac:dyDescent="0.25">
      <c r="A17" s="109">
        <v>10</v>
      </c>
      <c r="B17" s="112" t="s">
        <v>204</v>
      </c>
      <c r="C17" s="112" t="s">
        <v>126</v>
      </c>
      <c r="D17" s="112" t="s">
        <v>211</v>
      </c>
      <c r="E17" s="106" t="s">
        <v>79</v>
      </c>
      <c r="F17" s="107">
        <v>39035</v>
      </c>
      <c r="G17" s="112" t="s">
        <v>87</v>
      </c>
      <c r="H17" s="106" t="s">
        <v>182</v>
      </c>
      <c r="I17" s="114"/>
      <c r="J17" s="114">
        <v>19</v>
      </c>
      <c r="K17" s="114">
        <v>4</v>
      </c>
      <c r="L17" s="114">
        <v>0</v>
      </c>
      <c r="M17" s="114">
        <v>8</v>
      </c>
      <c r="N17" s="114">
        <v>4</v>
      </c>
      <c r="O17" s="114">
        <v>11</v>
      </c>
      <c r="P17" s="114">
        <v>25</v>
      </c>
      <c r="Q17" s="114">
        <f t="shared" si="0"/>
        <v>71</v>
      </c>
      <c r="R17" s="115">
        <f t="shared" si="1"/>
        <v>53.787878787878789</v>
      </c>
      <c r="S17" s="112" t="s">
        <v>96</v>
      </c>
      <c r="T17" s="38"/>
    </row>
    <row r="18" spans="1:20" s="33" customFormat="1" ht="14.25" customHeight="1" x14ac:dyDescent="0.25">
      <c r="A18" s="36">
        <v>11</v>
      </c>
      <c r="B18" s="28" t="s">
        <v>220</v>
      </c>
      <c r="C18" s="28" t="s">
        <v>221</v>
      </c>
      <c r="D18" s="28" t="s">
        <v>222</v>
      </c>
      <c r="E18" s="29" t="s">
        <v>79</v>
      </c>
      <c r="F18" s="30">
        <v>38480</v>
      </c>
      <c r="G18" s="29" t="s">
        <v>89</v>
      </c>
      <c r="H18" s="29" t="s">
        <v>182</v>
      </c>
      <c r="I18" s="37"/>
      <c r="J18" s="37">
        <v>17</v>
      </c>
      <c r="K18" s="37">
        <v>4</v>
      </c>
      <c r="L18" s="37">
        <v>0</v>
      </c>
      <c r="M18" s="37">
        <v>20</v>
      </c>
      <c r="N18" s="37">
        <v>3</v>
      </c>
      <c r="O18" s="37">
        <v>9</v>
      </c>
      <c r="P18" s="37">
        <v>18</v>
      </c>
      <c r="Q18" s="37">
        <f t="shared" si="0"/>
        <v>71</v>
      </c>
      <c r="R18" s="40">
        <f t="shared" si="1"/>
        <v>53.787878787878789</v>
      </c>
      <c r="S18" s="28" t="s">
        <v>98</v>
      </c>
      <c r="T18" s="38"/>
    </row>
    <row r="19" spans="1:20" s="33" customFormat="1" ht="15" customHeight="1" x14ac:dyDescent="0.25">
      <c r="A19" s="36">
        <v>12</v>
      </c>
      <c r="B19" s="28" t="s">
        <v>351</v>
      </c>
      <c r="C19" s="28" t="s">
        <v>184</v>
      </c>
      <c r="D19" s="28" t="s">
        <v>160</v>
      </c>
      <c r="E19" s="29" t="s">
        <v>79</v>
      </c>
      <c r="F19" s="30">
        <v>38839</v>
      </c>
      <c r="G19" s="29" t="s">
        <v>208</v>
      </c>
      <c r="H19" s="29" t="s">
        <v>182</v>
      </c>
      <c r="I19" s="37"/>
      <c r="J19" s="37">
        <v>6</v>
      </c>
      <c r="K19" s="37">
        <v>8</v>
      </c>
      <c r="L19" s="37">
        <v>5</v>
      </c>
      <c r="M19" s="37">
        <v>33</v>
      </c>
      <c r="N19" s="37">
        <v>5</v>
      </c>
      <c r="O19" s="37">
        <v>12</v>
      </c>
      <c r="P19" s="37">
        <v>0</v>
      </c>
      <c r="Q19" s="37">
        <f t="shared" si="0"/>
        <v>69</v>
      </c>
      <c r="R19" s="40">
        <f t="shared" si="1"/>
        <v>52.272727272727273</v>
      </c>
      <c r="S19" s="28" t="s">
        <v>241</v>
      </c>
      <c r="T19" s="38"/>
    </row>
    <row r="20" spans="1:20" s="33" customFormat="1" ht="15" customHeight="1" x14ac:dyDescent="0.25">
      <c r="A20" s="36">
        <v>13</v>
      </c>
      <c r="B20" s="28" t="s">
        <v>212</v>
      </c>
      <c r="C20" s="28" t="s">
        <v>213</v>
      </c>
      <c r="D20" s="28" t="s">
        <v>214</v>
      </c>
      <c r="E20" s="29" t="s">
        <v>82</v>
      </c>
      <c r="F20" s="30">
        <v>38830</v>
      </c>
      <c r="G20" s="29" t="s">
        <v>88</v>
      </c>
      <c r="H20" s="29" t="s">
        <v>182</v>
      </c>
      <c r="I20" s="37"/>
      <c r="J20" s="37">
        <v>11</v>
      </c>
      <c r="K20" s="37">
        <v>8</v>
      </c>
      <c r="L20" s="37">
        <v>3</v>
      </c>
      <c r="M20" s="37">
        <v>35</v>
      </c>
      <c r="N20" s="37">
        <v>2</v>
      </c>
      <c r="O20" s="37">
        <v>9</v>
      </c>
      <c r="P20" s="37">
        <v>0</v>
      </c>
      <c r="Q20" s="37">
        <f t="shared" si="0"/>
        <v>68</v>
      </c>
      <c r="R20" s="40">
        <f t="shared" si="1"/>
        <v>51.515151515151516</v>
      </c>
      <c r="S20" s="28" t="s">
        <v>238</v>
      </c>
      <c r="T20" s="38"/>
    </row>
    <row r="21" spans="1:20" s="33" customFormat="1" ht="15" customHeight="1" x14ac:dyDescent="0.25">
      <c r="A21" s="36">
        <v>14</v>
      </c>
      <c r="B21" s="28" t="s">
        <v>226</v>
      </c>
      <c r="C21" s="28" t="s">
        <v>227</v>
      </c>
      <c r="D21" s="28" t="s">
        <v>228</v>
      </c>
      <c r="E21" s="29" t="s">
        <v>79</v>
      </c>
      <c r="F21" s="30">
        <v>38668</v>
      </c>
      <c r="G21" s="29" t="s">
        <v>89</v>
      </c>
      <c r="H21" s="29" t="s">
        <v>182</v>
      </c>
      <c r="I21" s="37"/>
      <c r="J21" s="37">
        <v>9</v>
      </c>
      <c r="K21" s="37">
        <v>4</v>
      </c>
      <c r="L21" s="37">
        <v>6</v>
      </c>
      <c r="M21" s="37">
        <v>8</v>
      </c>
      <c r="N21" s="37">
        <v>8</v>
      </c>
      <c r="O21" s="37">
        <v>6</v>
      </c>
      <c r="P21" s="37">
        <v>22</v>
      </c>
      <c r="Q21" s="37">
        <f t="shared" si="0"/>
        <v>63</v>
      </c>
      <c r="R21" s="40">
        <f t="shared" si="1"/>
        <v>47.727272727272727</v>
      </c>
      <c r="S21" s="28" t="s">
        <v>98</v>
      </c>
      <c r="T21" s="38"/>
    </row>
    <row r="22" spans="1:20" s="33" customFormat="1" ht="15" customHeight="1" x14ac:dyDescent="0.25">
      <c r="A22" s="36">
        <v>15</v>
      </c>
      <c r="B22" s="28" t="s">
        <v>200</v>
      </c>
      <c r="C22" s="28" t="s">
        <v>57</v>
      </c>
      <c r="D22" s="28" t="s">
        <v>117</v>
      </c>
      <c r="E22" s="29" t="s">
        <v>82</v>
      </c>
      <c r="F22" s="34">
        <v>38617</v>
      </c>
      <c r="G22" s="28" t="s">
        <v>201</v>
      </c>
      <c r="H22" s="29" t="s">
        <v>182</v>
      </c>
      <c r="I22" s="37"/>
      <c r="J22" s="37">
        <v>18</v>
      </c>
      <c r="K22" s="37">
        <v>2</v>
      </c>
      <c r="L22" s="37">
        <v>0</v>
      </c>
      <c r="M22" s="37">
        <v>10</v>
      </c>
      <c r="N22" s="37">
        <v>0</v>
      </c>
      <c r="O22" s="37">
        <v>9</v>
      </c>
      <c r="P22" s="37">
        <v>23</v>
      </c>
      <c r="Q22" s="37">
        <f t="shared" si="0"/>
        <v>62</v>
      </c>
      <c r="R22" s="40">
        <f t="shared" si="1"/>
        <v>46.969696969696969</v>
      </c>
      <c r="S22" s="28" t="s">
        <v>240</v>
      </c>
      <c r="T22" s="38"/>
    </row>
    <row r="23" spans="1:20" s="33" customFormat="1" ht="15" customHeight="1" x14ac:dyDescent="0.25">
      <c r="A23" s="36">
        <v>16</v>
      </c>
      <c r="B23" s="28" t="s">
        <v>215</v>
      </c>
      <c r="C23" s="28" t="s">
        <v>216</v>
      </c>
      <c r="D23" s="28" t="s">
        <v>217</v>
      </c>
      <c r="E23" s="29" t="s">
        <v>82</v>
      </c>
      <c r="F23" s="34">
        <v>38442</v>
      </c>
      <c r="G23" s="29" t="s">
        <v>88</v>
      </c>
      <c r="H23" s="29" t="s">
        <v>182</v>
      </c>
      <c r="I23" s="37"/>
      <c r="J23" s="37">
        <v>17</v>
      </c>
      <c r="K23" s="37">
        <v>8</v>
      </c>
      <c r="L23" s="37">
        <v>5</v>
      </c>
      <c r="M23" s="37">
        <v>8</v>
      </c>
      <c r="N23" s="37">
        <v>4</v>
      </c>
      <c r="O23" s="37">
        <v>16</v>
      </c>
      <c r="P23" s="37">
        <v>0</v>
      </c>
      <c r="Q23" s="37">
        <f t="shared" si="0"/>
        <v>58</v>
      </c>
      <c r="R23" s="40">
        <f t="shared" si="1"/>
        <v>43.939393939393938</v>
      </c>
      <c r="S23" s="28" t="s">
        <v>97</v>
      </c>
      <c r="T23" s="38"/>
    </row>
    <row r="24" spans="1:20" s="33" customFormat="1" ht="15" customHeight="1" x14ac:dyDescent="0.25">
      <c r="A24" s="36">
        <v>17</v>
      </c>
      <c r="B24" s="28" t="s">
        <v>229</v>
      </c>
      <c r="C24" s="28" t="s">
        <v>48</v>
      </c>
      <c r="D24" s="28" t="s">
        <v>130</v>
      </c>
      <c r="E24" s="29" t="s">
        <v>79</v>
      </c>
      <c r="F24" s="30">
        <v>38694</v>
      </c>
      <c r="G24" s="29" t="s">
        <v>89</v>
      </c>
      <c r="H24" s="29" t="s">
        <v>182</v>
      </c>
      <c r="I24" s="37"/>
      <c r="J24" s="37">
        <v>19</v>
      </c>
      <c r="K24" s="37">
        <v>8</v>
      </c>
      <c r="L24" s="37">
        <v>0</v>
      </c>
      <c r="M24" s="37">
        <v>2</v>
      </c>
      <c r="N24" s="37">
        <v>3</v>
      </c>
      <c r="O24" s="37">
        <v>8</v>
      </c>
      <c r="P24" s="37">
        <v>18</v>
      </c>
      <c r="Q24" s="37">
        <f t="shared" si="0"/>
        <v>58</v>
      </c>
      <c r="R24" s="40">
        <f t="shared" si="1"/>
        <v>43.939393939393938</v>
      </c>
      <c r="S24" s="28" t="s">
        <v>98</v>
      </c>
      <c r="T24" s="38"/>
    </row>
    <row r="25" spans="1:20" s="33" customFormat="1" ht="15" customHeight="1" x14ac:dyDescent="0.25">
      <c r="A25" s="36">
        <v>18</v>
      </c>
      <c r="B25" s="28" t="s">
        <v>195</v>
      </c>
      <c r="C25" s="28" t="s">
        <v>196</v>
      </c>
      <c r="D25" s="28" t="s">
        <v>78</v>
      </c>
      <c r="E25" s="29" t="s">
        <v>82</v>
      </c>
      <c r="F25" s="30">
        <v>38561</v>
      </c>
      <c r="G25" s="29" t="s">
        <v>84</v>
      </c>
      <c r="H25" s="29" t="s">
        <v>182</v>
      </c>
      <c r="I25" s="37"/>
      <c r="J25" s="37">
        <v>21</v>
      </c>
      <c r="K25" s="37">
        <v>4</v>
      </c>
      <c r="L25" s="37">
        <v>5</v>
      </c>
      <c r="M25" s="37">
        <v>18</v>
      </c>
      <c r="N25" s="37">
        <v>4</v>
      </c>
      <c r="O25" s="37">
        <v>4</v>
      </c>
      <c r="P25" s="37">
        <v>0</v>
      </c>
      <c r="Q25" s="37">
        <f t="shared" si="0"/>
        <v>56</v>
      </c>
      <c r="R25" s="40">
        <f t="shared" si="1"/>
        <v>42.424242424242422</v>
      </c>
      <c r="S25" s="28" t="s">
        <v>239</v>
      </c>
      <c r="T25" s="38"/>
    </row>
    <row r="26" spans="1:20" s="33" customFormat="1" ht="15" customHeight="1" x14ac:dyDescent="0.25">
      <c r="A26" s="36">
        <v>19</v>
      </c>
      <c r="B26" s="28" t="s">
        <v>225</v>
      </c>
      <c r="C26" s="28" t="s">
        <v>119</v>
      </c>
      <c r="D26" s="28" t="s">
        <v>75</v>
      </c>
      <c r="E26" s="29" t="s">
        <v>82</v>
      </c>
      <c r="F26" s="30">
        <v>38386</v>
      </c>
      <c r="G26" s="29" t="s">
        <v>89</v>
      </c>
      <c r="H26" s="29" t="s">
        <v>182</v>
      </c>
      <c r="I26" s="37"/>
      <c r="J26" s="37">
        <v>14</v>
      </c>
      <c r="K26" s="37">
        <v>0</v>
      </c>
      <c r="L26" s="37">
        <v>5</v>
      </c>
      <c r="M26" s="37">
        <v>0</v>
      </c>
      <c r="N26" s="37">
        <v>4</v>
      </c>
      <c r="O26" s="37">
        <v>12</v>
      </c>
      <c r="P26" s="37">
        <v>16</v>
      </c>
      <c r="Q26" s="37">
        <f t="shared" si="0"/>
        <v>51</v>
      </c>
      <c r="R26" s="40">
        <f t="shared" si="1"/>
        <v>38.636363636363633</v>
      </c>
      <c r="S26" s="28" t="s">
        <v>98</v>
      </c>
      <c r="T26" s="38"/>
    </row>
    <row r="27" spans="1:20" s="33" customFormat="1" ht="15" customHeight="1" x14ac:dyDescent="0.25">
      <c r="A27" s="36">
        <v>20</v>
      </c>
      <c r="B27" s="28" t="s">
        <v>23</v>
      </c>
      <c r="C27" s="28" t="s">
        <v>188</v>
      </c>
      <c r="D27" s="28" t="s">
        <v>189</v>
      </c>
      <c r="E27" s="29" t="s">
        <v>79</v>
      </c>
      <c r="F27" s="30">
        <v>38758</v>
      </c>
      <c r="G27" s="29" t="s">
        <v>80</v>
      </c>
      <c r="H27" s="29" t="s">
        <v>182</v>
      </c>
      <c r="I27" s="37"/>
      <c r="J27" s="37">
        <v>13</v>
      </c>
      <c r="K27" s="37">
        <v>2</v>
      </c>
      <c r="L27" s="37">
        <v>5</v>
      </c>
      <c r="M27" s="37">
        <v>20</v>
      </c>
      <c r="N27" s="37">
        <v>2</v>
      </c>
      <c r="O27" s="37">
        <v>3</v>
      </c>
      <c r="P27" s="37">
        <v>0</v>
      </c>
      <c r="Q27" s="37">
        <f t="shared" si="0"/>
        <v>45</v>
      </c>
      <c r="R27" s="40">
        <f t="shared" si="1"/>
        <v>34.090909090909093</v>
      </c>
      <c r="S27" s="28" t="s">
        <v>90</v>
      </c>
      <c r="T27" s="38"/>
    </row>
    <row r="28" spans="1:20" s="33" customFormat="1" ht="15" customHeight="1" x14ac:dyDescent="0.25">
      <c r="A28" s="36">
        <v>21</v>
      </c>
      <c r="B28" s="28" t="s">
        <v>183</v>
      </c>
      <c r="C28" s="28" t="s">
        <v>184</v>
      </c>
      <c r="D28" s="28" t="s">
        <v>185</v>
      </c>
      <c r="E28" s="29" t="s">
        <v>79</v>
      </c>
      <c r="F28" s="30">
        <v>38661</v>
      </c>
      <c r="G28" s="29" t="s">
        <v>80</v>
      </c>
      <c r="H28" s="29" t="s">
        <v>182</v>
      </c>
      <c r="I28" s="37"/>
      <c r="J28" s="37">
        <v>14</v>
      </c>
      <c r="K28" s="37">
        <v>0</v>
      </c>
      <c r="L28" s="37">
        <v>0</v>
      </c>
      <c r="M28" s="37">
        <v>0</v>
      </c>
      <c r="N28" s="37">
        <v>2</v>
      </c>
      <c r="O28" s="37">
        <v>6</v>
      </c>
      <c r="P28" s="37">
        <v>21</v>
      </c>
      <c r="Q28" s="37">
        <f t="shared" si="0"/>
        <v>43</v>
      </c>
      <c r="R28" s="40">
        <f t="shared" si="1"/>
        <v>32.575757575757578</v>
      </c>
      <c r="S28" s="28" t="s">
        <v>90</v>
      </c>
      <c r="T28" s="38"/>
    </row>
    <row r="29" spans="1:20" s="33" customFormat="1" ht="15" customHeight="1" x14ac:dyDescent="0.25">
      <c r="A29" s="36">
        <v>22</v>
      </c>
      <c r="B29" s="28" t="s">
        <v>206</v>
      </c>
      <c r="C29" s="28" t="s">
        <v>207</v>
      </c>
      <c r="D29" s="28" t="s">
        <v>104</v>
      </c>
      <c r="E29" s="29" t="s">
        <v>79</v>
      </c>
      <c r="F29" s="34">
        <v>38918</v>
      </c>
      <c r="G29" s="29" t="s">
        <v>137</v>
      </c>
      <c r="H29" s="29" t="s">
        <v>182</v>
      </c>
      <c r="I29" s="37"/>
      <c r="J29" s="37">
        <v>14</v>
      </c>
      <c r="K29" s="37">
        <v>6</v>
      </c>
      <c r="L29" s="37">
        <v>0</v>
      </c>
      <c r="M29" s="37">
        <v>0</v>
      </c>
      <c r="N29" s="37">
        <v>0</v>
      </c>
      <c r="O29" s="37">
        <v>0</v>
      </c>
      <c r="P29" s="37">
        <v>22</v>
      </c>
      <c r="Q29" s="37">
        <f t="shared" si="0"/>
        <v>42</v>
      </c>
      <c r="R29" s="40">
        <f t="shared" si="1"/>
        <v>31.818181818181817</v>
      </c>
      <c r="S29" s="28" t="s">
        <v>178</v>
      </c>
      <c r="T29" s="38"/>
    </row>
    <row r="30" spans="1:20" s="33" customFormat="1" ht="15" customHeight="1" x14ac:dyDescent="0.25">
      <c r="A30" s="36">
        <v>23</v>
      </c>
      <c r="B30" s="28" t="s">
        <v>230</v>
      </c>
      <c r="C30" s="28" t="s">
        <v>231</v>
      </c>
      <c r="D30" s="28" t="s">
        <v>222</v>
      </c>
      <c r="E30" s="29" t="s">
        <v>79</v>
      </c>
      <c r="F30" s="34">
        <v>38643</v>
      </c>
      <c r="G30" s="29" t="s">
        <v>87</v>
      </c>
      <c r="H30" s="29" t="s">
        <v>182</v>
      </c>
      <c r="I30" s="37"/>
      <c r="J30" s="37">
        <v>19</v>
      </c>
      <c r="K30" s="37">
        <v>8</v>
      </c>
      <c r="L30" s="37">
        <v>0</v>
      </c>
      <c r="M30" s="37">
        <v>0</v>
      </c>
      <c r="N30" s="37">
        <v>8</v>
      </c>
      <c r="O30" s="37">
        <v>0</v>
      </c>
      <c r="P30" s="37">
        <v>5</v>
      </c>
      <c r="Q30" s="37">
        <f t="shared" si="0"/>
        <v>40</v>
      </c>
      <c r="R30" s="40">
        <f t="shared" si="1"/>
        <v>30.303030303030305</v>
      </c>
      <c r="S30" s="28" t="s">
        <v>334</v>
      </c>
      <c r="T30" s="38"/>
    </row>
    <row r="31" spans="1:20" s="33" customFormat="1" ht="15" customHeight="1" x14ac:dyDescent="0.25">
      <c r="A31" s="36">
        <v>24</v>
      </c>
      <c r="B31" s="28" t="s">
        <v>190</v>
      </c>
      <c r="C31" s="28" t="s">
        <v>191</v>
      </c>
      <c r="D31" s="28" t="s">
        <v>160</v>
      </c>
      <c r="E31" s="29" t="s">
        <v>79</v>
      </c>
      <c r="F31" s="30">
        <v>38873</v>
      </c>
      <c r="G31" s="29" t="s">
        <v>80</v>
      </c>
      <c r="H31" s="29" t="s">
        <v>182</v>
      </c>
      <c r="I31" s="37"/>
      <c r="J31" s="37">
        <v>16</v>
      </c>
      <c r="K31" s="37">
        <v>2</v>
      </c>
      <c r="L31" s="37">
        <v>0</v>
      </c>
      <c r="M31" s="37">
        <v>0</v>
      </c>
      <c r="N31" s="37">
        <v>4</v>
      </c>
      <c r="O31" s="37">
        <v>7</v>
      </c>
      <c r="P31" s="37">
        <v>0</v>
      </c>
      <c r="Q31" s="37">
        <f t="shared" si="0"/>
        <v>29</v>
      </c>
      <c r="R31" s="40">
        <f t="shared" si="1"/>
        <v>21.969696969696969</v>
      </c>
      <c r="S31" s="28" t="s">
        <v>90</v>
      </c>
      <c r="T31" s="38"/>
    </row>
    <row r="32" spans="1:20" s="33" customFormat="1" ht="15" customHeight="1" x14ac:dyDescent="0.25">
      <c r="A32" s="36">
        <v>25</v>
      </c>
      <c r="B32" s="29" t="s">
        <v>235</v>
      </c>
      <c r="C32" s="29" t="s">
        <v>236</v>
      </c>
      <c r="D32" s="29" t="s">
        <v>78</v>
      </c>
      <c r="E32" s="29" t="s">
        <v>82</v>
      </c>
      <c r="F32" s="30">
        <v>38562</v>
      </c>
      <c r="G32" s="29" t="s">
        <v>237</v>
      </c>
      <c r="H32" s="29" t="s">
        <v>182</v>
      </c>
      <c r="I32" s="37"/>
      <c r="J32" s="37">
        <v>18</v>
      </c>
      <c r="K32" s="37">
        <v>4</v>
      </c>
      <c r="L32" s="37">
        <v>0</v>
      </c>
      <c r="M32" s="37">
        <v>0</v>
      </c>
      <c r="N32" s="37">
        <v>0</v>
      </c>
      <c r="O32" s="37">
        <v>3</v>
      </c>
      <c r="P32" s="37">
        <v>0</v>
      </c>
      <c r="Q32" s="37">
        <f t="shared" si="0"/>
        <v>25</v>
      </c>
      <c r="R32" s="40">
        <f t="shared" si="1"/>
        <v>18.939393939393938</v>
      </c>
      <c r="S32" s="29" t="s">
        <v>242</v>
      </c>
      <c r="T32" s="38"/>
    </row>
    <row r="33" spans="1:20" s="33" customFormat="1" ht="15" customHeight="1" x14ac:dyDescent="0.25">
      <c r="A33" s="36">
        <v>26</v>
      </c>
      <c r="B33" s="28" t="s">
        <v>186</v>
      </c>
      <c r="C33" s="28" t="s">
        <v>187</v>
      </c>
      <c r="D33" s="28" t="s">
        <v>64</v>
      </c>
      <c r="E33" s="29" t="s">
        <v>79</v>
      </c>
      <c r="F33" s="30">
        <v>38518</v>
      </c>
      <c r="G33" s="29" t="s">
        <v>80</v>
      </c>
      <c r="H33" s="29" t="s">
        <v>182</v>
      </c>
      <c r="I33" s="37"/>
      <c r="J33" s="37">
        <v>14</v>
      </c>
      <c r="K33" s="37">
        <v>0</v>
      </c>
      <c r="L33" s="37">
        <v>0</v>
      </c>
      <c r="M33" s="37">
        <v>0</v>
      </c>
      <c r="N33" s="37">
        <v>4</v>
      </c>
      <c r="O33" s="37">
        <v>0</v>
      </c>
      <c r="P33" s="37">
        <v>0</v>
      </c>
      <c r="Q33" s="37">
        <f t="shared" si="0"/>
        <v>18</v>
      </c>
      <c r="R33" s="40">
        <f t="shared" si="1"/>
        <v>13.636363636363637</v>
      </c>
      <c r="S33" s="28" t="s">
        <v>90</v>
      </c>
      <c r="T33" s="38"/>
    </row>
    <row r="34" spans="1:20" s="33" customFormat="1" ht="15" customHeight="1" x14ac:dyDescent="0.25">
      <c r="A34" s="36">
        <v>27</v>
      </c>
      <c r="B34" s="28" t="s">
        <v>192</v>
      </c>
      <c r="C34" s="28" t="s">
        <v>193</v>
      </c>
      <c r="D34" s="28" t="s">
        <v>67</v>
      </c>
      <c r="E34" s="29" t="s">
        <v>79</v>
      </c>
      <c r="F34" s="30">
        <v>38660</v>
      </c>
      <c r="G34" s="29" t="s">
        <v>80</v>
      </c>
      <c r="H34" s="29" t="s">
        <v>182</v>
      </c>
      <c r="I34" s="37"/>
      <c r="J34" s="37">
        <v>9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f t="shared" si="0"/>
        <v>9</v>
      </c>
      <c r="R34" s="40">
        <f t="shared" si="1"/>
        <v>6.8181818181818183</v>
      </c>
      <c r="S34" s="28" t="s">
        <v>90</v>
      </c>
      <c r="T34" s="38"/>
    </row>
  </sheetData>
  <sortState ref="A8:S34">
    <sortCondition descending="1" ref="R8:R34"/>
  </sortState>
  <mergeCells count="15">
    <mergeCell ref="G1:O1"/>
    <mergeCell ref="F5:F7"/>
    <mergeCell ref="A5:A7"/>
    <mergeCell ref="B5:B7"/>
    <mergeCell ref="C5:C7"/>
    <mergeCell ref="D5:D7"/>
    <mergeCell ref="E5:E7"/>
    <mergeCell ref="G2:M2"/>
    <mergeCell ref="S5:S7"/>
    <mergeCell ref="G5:G7"/>
    <mergeCell ref="H5:H7"/>
    <mergeCell ref="I5:I7"/>
    <mergeCell ref="Q5:Q7"/>
    <mergeCell ref="R5:R7"/>
    <mergeCell ref="J5:P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54"/>
  <sheetViews>
    <sheetView tabSelected="1" workbookViewId="0">
      <selection activeCell="A23" sqref="A23:S23"/>
    </sheetView>
  </sheetViews>
  <sheetFormatPr defaultRowHeight="15" x14ac:dyDescent="0.25"/>
  <cols>
    <col min="1" max="1" width="5.140625" customWidth="1"/>
    <col min="2" max="2" width="12" customWidth="1"/>
    <col min="3" max="3" width="13.140625" customWidth="1"/>
    <col min="4" max="4" width="14.140625" customWidth="1"/>
    <col min="6" max="6" width="11" customWidth="1"/>
    <col min="7" max="7" width="63.5703125" customWidth="1"/>
    <col min="9" max="9" width="12" customWidth="1"/>
    <col min="10" max="10" width="3.42578125" customWidth="1"/>
    <col min="11" max="11" width="3.28515625" customWidth="1"/>
    <col min="12" max="12" width="3.7109375" customWidth="1"/>
    <col min="13" max="15" width="3.42578125" customWidth="1"/>
    <col min="16" max="16" width="3.28515625" customWidth="1"/>
    <col min="17" max="18" width="6.42578125" customWidth="1"/>
    <col min="19" max="19" width="31.140625" customWidth="1"/>
  </cols>
  <sheetData>
    <row r="1" spans="1:86" x14ac:dyDescent="0.25">
      <c r="G1" s="70" t="s">
        <v>321</v>
      </c>
      <c r="H1" s="70"/>
      <c r="I1" s="70"/>
      <c r="J1" s="70"/>
      <c r="K1" s="70"/>
      <c r="L1" s="70"/>
      <c r="M1" s="70"/>
      <c r="N1" s="70"/>
      <c r="O1" s="70"/>
    </row>
    <row r="2" spans="1:86" x14ac:dyDescent="0.25">
      <c r="G2" s="70" t="s">
        <v>349</v>
      </c>
      <c r="H2" s="70"/>
      <c r="I2" s="70"/>
      <c r="J2" s="70"/>
      <c r="K2" s="70"/>
      <c r="L2" s="70"/>
      <c r="M2" s="39"/>
      <c r="N2" s="39"/>
      <c r="O2" s="39"/>
    </row>
    <row r="3" spans="1:86" x14ac:dyDescent="0.25">
      <c r="G3" s="26" t="s">
        <v>335</v>
      </c>
    </row>
    <row r="4" spans="1:86" x14ac:dyDescent="0.25">
      <c r="G4" s="59" t="s">
        <v>328</v>
      </c>
      <c r="H4" s="59"/>
      <c r="I4" s="59"/>
      <c r="J4" s="59"/>
      <c r="K4" s="59"/>
      <c r="L4" s="59"/>
      <c r="M4" s="59"/>
      <c r="N4" s="59"/>
      <c r="O4" s="59"/>
    </row>
    <row r="5" spans="1:86" s="15" customFormat="1" ht="52.5" customHeight="1" x14ac:dyDescent="0.25">
      <c r="A5" s="96" t="s">
        <v>0</v>
      </c>
      <c r="B5" s="96" t="s">
        <v>1</v>
      </c>
      <c r="C5" s="96" t="s">
        <v>2</v>
      </c>
      <c r="D5" s="96" t="s">
        <v>3</v>
      </c>
      <c r="E5" s="96" t="s">
        <v>4</v>
      </c>
      <c r="F5" s="96" t="s">
        <v>5</v>
      </c>
      <c r="G5" s="96" t="s">
        <v>6</v>
      </c>
      <c r="H5" s="96" t="s">
        <v>7</v>
      </c>
      <c r="I5" s="96" t="s">
        <v>8</v>
      </c>
      <c r="J5" s="102" t="s">
        <v>10</v>
      </c>
      <c r="K5" s="103"/>
      <c r="L5" s="103"/>
      <c r="M5" s="103"/>
      <c r="N5" s="103"/>
      <c r="O5" s="103"/>
      <c r="P5" s="103"/>
      <c r="Q5" s="98" t="s">
        <v>11</v>
      </c>
      <c r="R5" s="99" t="s">
        <v>12</v>
      </c>
      <c r="S5" s="94" t="s">
        <v>9</v>
      </c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</row>
    <row r="6" spans="1:86" s="15" customFormat="1" ht="44.25" customHeight="1" x14ac:dyDescent="0.25">
      <c r="A6" s="96"/>
      <c r="B6" s="96"/>
      <c r="C6" s="96"/>
      <c r="D6" s="96"/>
      <c r="E6" s="96"/>
      <c r="F6" s="96"/>
      <c r="G6" s="96"/>
      <c r="H6" s="96"/>
      <c r="I6" s="96"/>
      <c r="J6" s="104"/>
      <c r="K6" s="105"/>
      <c r="L6" s="105"/>
      <c r="M6" s="105"/>
      <c r="N6" s="105"/>
      <c r="O6" s="105"/>
      <c r="P6" s="105"/>
      <c r="Q6" s="94"/>
      <c r="R6" s="100"/>
      <c r="S6" s="9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</row>
    <row r="7" spans="1:86" s="15" customFormat="1" x14ac:dyDescent="0.25">
      <c r="A7" s="97"/>
      <c r="B7" s="97"/>
      <c r="C7" s="97"/>
      <c r="D7" s="97"/>
      <c r="E7" s="97"/>
      <c r="F7" s="97"/>
      <c r="G7" s="97"/>
      <c r="H7" s="97"/>
      <c r="I7" s="97"/>
      <c r="J7" s="13">
        <v>1</v>
      </c>
      <c r="K7" s="13">
        <v>2</v>
      </c>
      <c r="L7" s="13">
        <v>3</v>
      </c>
      <c r="M7" s="13">
        <v>4</v>
      </c>
      <c r="N7" s="13">
        <v>5</v>
      </c>
      <c r="O7" s="13">
        <v>6</v>
      </c>
      <c r="P7" s="13">
        <v>7</v>
      </c>
      <c r="Q7" s="95"/>
      <c r="R7" s="101"/>
      <c r="S7" s="95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</row>
    <row r="8" spans="1:86" s="33" customFormat="1" ht="15" customHeight="1" x14ac:dyDescent="0.25">
      <c r="A8" s="27">
        <v>1</v>
      </c>
      <c r="B8" s="28" t="s">
        <v>259</v>
      </c>
      <c r="C8" s="28" t="s">
        <v>260</v>
      </c>
      <c r="D8" s="28" t="s">
        <v>130</v>
      </c>
      <c r="E8" s="29" t="s">
        <v>79</v>
      </c>
      <c r="F8" s="30">
        <v>38208</v>
      </c>
      <c r="G8" s="29" t="s">
        <v>85</v>
      </c>
      <c r="H8" s="29" t="s">
        <v>245</v>
      </c>
      <c r="I8" s="31" t="s">
        <v>348</v>
      </c>
      <c r="J8" s="61">
        <v>21</v>
      </c>
      <c r="K8" s="61">
        <v>8</v>
      </c>
      <c r="L8" s="61">
        <v>5</v>
      </c>
      <c r="M8" s="61">
        <v>35</v>
      </c>
      <c r="N8" s="61">
        <v>8</v>
      </c>
      <c r="O8" s="61">
        <v>18</v>
      </c>
      <c r="P8" s="61">
        <v>23</v>
      </c>
      <c r="Q8" s="61">
        <f t="shared" ref="Q8:Q54" si="0">SUM(J8:P8)</f>
        <v>118</v>
      </c>
      <c r="R8" s="62">
        <f t="shared" ref="R8:R54" si="1">Q8*100/132</f>
        <v>89.393939393939391</v>
      </c>
      <c r="S8" s="32" t="s">
        <v>94</v>
      </c>
    </row>
    <row r="9" spans="1:86" s="33" customFormat="1" ht="15" customHeight="1" x14ac:dyDescent="0.25">
      <c r="A9" s="27">
        <v>2</v>
      </c>
      <c r="B9" s="20" t="s">
        <v>285</v>
      </c>
      <c r="C9" s="20" t="s">
        <v>317</v>
      </c>
      <c r="D9" s="20" t="s">
        <v>287</v>
      </c>
      <c r="E9" s="29" t="s">
        <v>79</v>
      </c>
      <c r="F9" s="23">
        <v>38197</v>
      </c>
      <c r="G9" s="25" t="s">
        <v>89</v>
      </c>
      <c r="H9" s="29" t="s">
        <v>245</v>
      </c>
      <c r="I9" s="31" t="s">
        <v>347</v>
      </c>
      <c r="J9" s="61">
        <v>21</v>
      </c>
      <c r="K9" s="61">
        <v>8</v>
      </c>
      <c r="L9" s="61">
        <v>5</v>
      </c>
      <c r="M9" s="61">
        <v>35</v>
      </c>
      <c r="N9" s="61">
        <v>8</v>
      </c>
      <c r="O9" s="61">
        <v>16</v>
      </c>
      <c r="P9" s="61">
        <v>20</v>
      </c>
      <c r="Q9" s="61">
        <f t="shared" si="0"/>
        <v>113</v>
      </c>
      <c r="R9" s="62">
        <f t="shared" si="1"/>
        <v>85.606060606060609</v>
      </c>
      <c r="S9" s="20" t="s">
        <v>308</v>
      </c>
    </row>
    <row r="10" spans="1:86" s="33" customFormat="1" ht="15" customHeight="1" x14ac:dyDescent="0.25">
      <c r="A10" s="27">
        <v>3</v>
      </c>
      <c r="B10" s="20" t="s">
        <v>315</v>
      </c>
      <c r="C10" s="20" t="s">
        <v>316</v>
      </c>
      <c r="D10" s="20" t="s">
        <v>185</v>
      </c>
      <c r="E10" s="29" t="s">
        <v>79</v>
      </c>
      <c r="F10" s="23">
        <v>38281</v>
      </c>
      <c r="G10" s="25" t="s">
        <v>89</v>
      </c>
      <c r="H10" s="29" t="s">
        <v>245</v>
      </c>
      <c r="I10" s="31" t="s">
        <v>347</v>
      </c>
      <c r="J10" s="61">
        <v>21</v>
      </c>
      <c r="K10" s="61">
        <v>8</v>
      </c>
      <c r="L10" s="61">
        <v>5</v>
      </c>
      <c r="M10" s="61">
        <v>35</v>
      </c>
      <c r="N10" s="61">
        <v>8</v>
      </c>
      <c r="O10" s="61">
        <v>10</v>
      </c>
      <c r="P10" s="61">
        <v>23</v>
      </c>
      <c r="Q10" s="61">
        <f t="shared" si="0"/>
        <v>110</v>
      </c>
      <c r="R10" s="62">
        <f t="shared" si="1"/>
        <v>83.333333333333329</v>
      </c>
      <c r="S10" s="20" t="s">
        <v>180</v>
      </c>
    </row>
    <row r="11" spans="1:86" s="33" customFormat="1" ht="15" customHeight="1" x14ac:dyDescent="0.25">
      <c r="A11" s="27">
        <v>4</v>
      </c>
      <c r="B11" s="20" t="s">
        <v>288</v>
      </c>
      <c r="C11" s="20" t="s">
        <v>318</v>
      </c>
      <c r="D11" s="20" t="s">
        <v>331</v>
      </c>
      <c r="E11" s="29" t="s">
        <v>79</v>
      </c>
      <c r="F11" s="23">
        <v>38090</v>
      </c>
      <c r="G11" s="25" t="s">
        <v>89</v>
      </c>
      <c r="H11" s="29" t="s">
        <v>245</v>
      </c>
      <c r="I11" s="31" t="s">
        <v>347</v>
      </c>
      <c r="J11" s="61">
        <v>21</v>
      </c>
      <c r="K11" s="61">
        <v>8</v>
      </c>
      <c r="L11" s="61">
        <v>3</v>
      </c>
      <c r="M11" s="61">
        <v>27</v>
      </c>
      <c r="N11" s="61">
        <v>8</v>
      </c>
      <c r="O11" s="61">
        <v>18</v>
      </c>
      <c r="P11" s="61">
        <v>23</v>
      </c>
      <c r="Q11" s="61">
        <f t="shared" si="0"/>
        <v>108</v>
      </c>
      <c r="R11" s="62">
        <f t="shared" si="1"/>
        <v>81.818181818181813</v>
      </c>
      <c r="S11" s="20" t="s">
        <v>180</v>
      </c>
    </row>
    <row r="12" spans="1:86" s="33" customFormat="1" ht="15" customHeight="1" x14ac:dyDescent="0.25">
      <c r="A12" s="27">
        <v>5</v>
      </c>
      <c r="B12" s="28" t="s">
        <v>264</v>
      </c>
      <c r="C12" s="28" t="s">
        <v>35</v>
      </c>
      <c r="D12" s="28" t="s">
        <v>265</v>
      </c>
      <c r="E12" s="29" t="s">
        <v>79</v>
      </c>
      <c r="F12" s="30">
        <v>38116</v>
      </c>
      <c r="G12" s="29" t="s">
        <v>85</v>
      </c>
      <c r="H12" s="29" t="s">
        <v>245</v>
      </c>
      <c r="I12" s="31" t="s">
        <v>347</v>
      </c>
      <c r="J12" s="61">
        <v>16</v>
      </c>
      <c r="K12" s="61">
        <v>8</v>
      </c>
      <c r="L12" s="61">
        <v>5</v>
      </c>
      <c r="M12" s="61">
        <v>35</v>
      </c>
      <c r="N12" s="61">
        <v>8</v>
      </c>
      <c r="O12" s="61">
        <v>10</v>
      </c>
      <c r="P12" s="61">
        <v>20</v>
      </c>
      <c r="Q12" s="61">
        <f t="shared" si="0"/>
        <v>102</v>
      </c>
      <c r="R12" s="62">
        <f t="shared" si="1"/>
        <v>77.272727272727266</v>
      </c>
      <c r="S12" s="32" t="s">
        <v>94</v>
      </c>
    </row>
    <row r="13" spans="1:86" s="33" customFormat="1" ht="15" customHeight="1" x14ac:dyDescent="0.25">
      <c r="A13" s="27">
        <v>6</v>
      </c>
      <c r="B13" s="28" t="s">
        <v>301</v>
      </c>
      <c r="C13" s="28" t="s">
        <v>158</v>
      </c>
      <c r="D13" s="28" t="s">
        <v>202</v>
      </c>
      <c r="E13" s="29" t="s">
        <v>79</v>
      </c>
      <c r="F13" s="34">
        <v>38335</v>
      </c>
      <c r="G13" s="29" t="s">
        <v>87</v>
      </c>
      <c r="H13" s="29" t="s">
        <v>245</v>
      </c>
      <c r="I13" s="31" t="s">
        <v>347</v>
      </c>
      <c r="J13" s="61">
        <v>21</v>
      </c>
      <c r="K13" s="61">
        <v>4</v>
      </c>
      <c r="L13" s="61">
        <v>0</v>
      </c>
      <c r="M13" s="61">
        <v>35</v>
      </c>
      <c r="N13" s="61">
        <v>8</v>
      </c>
      <c r="O13" s="61">
        <v>11</v>
      </c>
      <c r="P13" s="61">
        <v>23</v>
      </c>
      <c r="Q13" s="61">
        <f t="shared" si="0"/>
        <v>102</v>
      </c>
      <c r="R13" s="62">
        <f t="shared" si="1"/>
        <v>77.272727272727266</v>
      </c>
      <c r="S13" s="35" t="s">
        <v>96</v>
      </c>
    </row>
    <row r="14" spans="1:86" s="33" customFormat="1" ht="15" customHeight="1" x14ac:dyDescent="0.25">
      <c r="A14" s="27">
        <v>7</v>
      </c>
      <c r="B14" s="28" t="s">
        <v>132</v>
      </c>
      <c r="C14" s="28" t="s">
        <v>302</v>
      </c>
      <c r="D14" s="28" t="s">
        <v>303</v>
      </c>
      <c r="E14" s="29" t="s">
        <v>82</v>
      </c>
      <c r="F14" s="34">
        <v>38150</v>
      </c>
      <c r="G14" s="29" t="s">
        <v>87</v>
      </c>
      <c r="H14" s="29" t="s">
        <v>245</v>
      </c>
      <c r="I14" s="31" t="s">
        <v>347</v>
      </c>
      <c r="J14" s="61">
        <v>21</v>
      </c>
      <c r="K14" s="61">
        <v>2</v>
      </c>
      <c r="L14" s="61">
        <v>0</v>
      </c>
      <c r="M14" s="61">
        <v>26</v>
      </c>
      <c r="N14" s="61">
        <v>8</v>
      </c>
      <c r="O14" s="61">
        <v>19</v>
      </c>
      <c r="P14" s="61">
        <v>22</v>
      </c>
      <c r="Q14" s="61">
        <f t="shared" si="0"/>
        <v>98</v>
      </c>
      <c r="R14" s="62">
        <f t="shared" si="1"/>
        <v>74.242424242424249</v>
      </c>
      <c r="S14" s="35" t="s">
        <v>96</v>
      </c>
    </row>
    <row r="15" spans="1:86" s="33" customFormat="1" ht="15" customHeight="1" x14ac:dyDescent="0.25">
      <c r="A15" s="27">
        <v>8</v>
      </c>
      <c r="B15" s="29" t="s">
        <v>267</v>
      </c>
      <c r="C15" s="29" t="s">
        <v>268</v>
      </c>
      <c r="D15" s="29" t="s">
        <v>142</v>
      </c>
      <c r="E15" s="29" t="s">
        <v>82</v>
      </c>
      <c r="F15" s="30">
        <v>38329</v>
      </c>
      <c r="G15" s="29" t="s">
        <v>84</v>
      </c>
      <c r="H15" s="29" t="s">
        <v>245</v>
      </c>
      <c r="I15" s="31" t="s">
        <v>347</v>
      </c>
      <c r="J15" s="61">
        <v>14</v>
      </c>
      <c r="K15" s="61">
        <v>0</v>
      </c>
      <c r="L15" s="61">
        <v>5</v>
      </c>
      <c r="M15" s="61">
        <v>35</v>
      </c>
      <c r="N15" s="61">
        <v>8</v>
      </c>
      <c r="O15" s="61">
        <v>18</v>
      </c>
      <c r="P15" s="61">
        <v>15</v>
      </c>
      <c r="Q15" s="61">
        <f t="shared" si="0"/>
        <v>95</v>
      </c>
      <c r="R15" s="62">
        <f t="shared" si="1"/>
        <v>71.969696969696969</v>
      </c>
      <c r="S15" s="35" t="s">
        <v>239</v>
      </c>
    </row>
    <row r="16" spans="1:86" s="33" customFormat="1" ht="15" customHeight="1" x14ac:dyDescent="0.25">
      <c r="A16" s="27">
        <v>9</v>
      </c>
      <c r="B16" s="28" t="s">
        <v>276</v>
      </c>
      <c r="C16" s="28" t="s">
        <v>277</v>
      </c>
      <c r="D16" s="28" t="s">
        <v>278</v>
      </c>
      <c r="E16" s="29" t="s">
        <v>82</v>
      </c>
      <c r="F16" s="30">
        <v>38266</v>
      </c>
      <c r="G16" s="29" t="s">
        <v>88</v>
      </c>
      <c r="H16" s="29" t="s">
        <v>245</v>
      </c>
      <c r="I16" s="31" t="s">
        <v>347</v>
      </c>
      <c r="J16" s="61">
        <v>21</v>
      </c>
      <c r="K16" s="61">
        <v>8</v>
      </c>
      <c r="L16" s="61">
        <v>5</v>
      </c>
      <c r="M16" s="61">
        <v>12</v>
      </c>
      <c r="N16" s="61">
        <v>8</v>
      </c>
      <c r="O16" s="61">
        <v>16</v>
      </c>
      <c r="P16" s="61">
        <v>25</v>
      </c>
      <c r="Q16" s="61">
        <f t="shared" si="0"/>
        <v>95</v>
      </c>
      <c r="R16" s="62">
        <f t="shared" si="1"/>
        <v>71.969696969696969</v>
      </c>
      <c r="S16" s="32" t="s">
        <v>97</v>
      </c>
    </row>
    <row r="17" spans="1:19" s="33" customFormat="1" ht="15" customHeight="1" x14ac:dyDescent="0.25">
      <c r="A17" s="27">
        <v>10</v>
      </c>
      <c r="B17" s="28" t="s">
        <v>252</v>
      </c>
      <c r="C17" s="28" t="s">
        <v>136</v>
      </c>
      <c r="D17" s="28" t="s">
        <v>69</v>
      </c>
      <c r="E17" s="29" t="s">
        <v>82</v>
      </c>
      <c r="F17" s="30">
        <v>38187</v>
      </c>
      <c r="G17" s="29" t="s">
        <v>83</v>
      </c>
      <c r="H17" s="29" t="s">
        <v>245</v>
      </c>
      <c r="I17" s="31"/>
      <c r="J17" s="61">
        <v>21</v>
      </c>
      <c r="K17" s="61">
        <v>8</v>
      </c>
      <c r="L17" s="61">
        <v>5</v>
      </c>
      <c r="M17" s="61">
        <v>22</v>
      </c>
      <c r="N17" s="61">
        <v>8</v>
      </c>
      <c r="O17" s="61">
        <v>30</v>
      </c>
      <c r="P17" s="61">
        <v>0</v>
      </c>
      <c r="Q17" s="61">
        <f t="shared" si="0"/>
        <v>94</v>
      </c>
      <c r="R17" s="62">
        <f t="shared" si="1"/>
        <v>71.212121212121218</v>
      </c>
      <c r="S17" s="32" t="s">
        <v>91</v>
      </c>
    </row>
    <row r="18" spans="1:19" s="33" customFormat="1" ht="15" customHeight="1" x14ac:dyDescent="0.25">
      <c r="A18" s="27">
        <v>11</v>
      </c>
      <c r="B18" s="28" t="s">
        <v>253</v>
      </c>
      <c r="C18" s="28" t="s">
        <v>254</v>
      </c>
      <c r="D18" s="28" t="s">
        <v>185</v>
      </c>
      <c r="E18" s="29" t="s">
        <v>79</v>
      </c>
      <c r="F18" s="30">
        <v>38241</v>
      </c>
      <c r="G18" s="29" t="s">
        <v>83</v>
      </c>
      <c r="H18" s="29" t="s">
        <v>245</v>
      </c>
      <c r="I18" s="31"/>
      <c r="J18" s="61">
        <v>19</v>
      </c>
      <c r="K18" s="61">
        <v>8</v>
      </c>
      <c r="L18" s="61">
        <v>2</v>
      </c>
      <c r="M18" s="61">
        <v>10</v>
      </c>
      <c r="N18" s="61">
        <v>6</v>
      </c>
      <c r="O18" s="61">
        <v>30</v>
      </c>
      <c r="P18" s="61">
        <v>17</v>
      </c>
      <c r="Q18" s="61">
        <f t="shared" si="0"/>
        <v>92</v>
      </c>
      <c r="R18" s="62">
        <f t="shared" si="1"/>
        <v>69.696969696969703</v>
      </c>
      <c r="S18" s="32" t="s">
        <v>91</v>
      </c>
    </row>
    <row r="19" spans="1:19" s="33" customFormat="1" ht="15" customHeight="1" x14ac:dyDescent="0.25">
      <c r="A19" s="27">
        <v>12</v>
      </c>
      <c r="B19" s="29" t="s">
        <v>257</v>
      </c>
      <c r="C19" s="29" t="s">
        <v>51</v>
      </c>
      <c r="D19" s="29" t="s">
        <v>258</v>
      </c>
      <c r="E19" s="29" t="s">
        <v>79</v>
      </c>
      <c r="F19" s="30">
        <v>38069</v>
      </c>
      <c r="G19" s="29" t="s">
        <v>83</v>
      </c>
      <c r="H19" s="29" t="s">
        <v>245</v>
      </c>
      <c r="I19" s="31"/>
      <c r="J19" s="61">
        <v>19</v>
      </c>
      <c r="K19" s="61">
        <v>4</v>
      </c>
      <c r="L19" s="61">
        <v>0</v>
      </c>
      <c r="M19" s="61">
        <v>16</v>
      </c>
      <c r="N19" s="61">
        <v>8</v>
      </c>
      <c r="O19" s="61">
        <v>20</v>
      </c>
      <c r="P19" s="61">
        <v>23</v>
      </c>
      <c r="Q19" s="61">
        <f t="shared" si="0"/>
        <v>90</v>
      </c>
      <c r="R19" s="62">
        <f t="shared" si="1"/>
        <v>68.181818181818187</v>
      </c>
      <c r="S19" s="35" t="s">
        <v>91</v>
      </c>
    </row>
    <row r="20" spans="1:19" s="33" customFormat="1" ht="15" customHeight="1" x14ac:dyDescent="0.25">
      <c r="A20" s="27">
        <v>13</v>
      </c>
      <c r="B20" s="20" t="s">
        <v>148</v>
      </c>
      <c r="C20" s="20" t="s">
        <v>319</v>
      </c>
      <c r="D20" s="20" t="s">
        <v>58</v>
      </c>
      <c r="E20" s="29" t="s">
        <v>79</v>
      </c>
      <c r="F20" s="23">
        <v>38213</v>
      </c>
      <c r="G20" s="25" t="s">
        <v>89</v>
      </c>
      <c r="H20" s="29" t="s">
        <v>245</v>
      </c>
      <c r="I20" s="31"/>
      <c r="J20" s="61">
        <v>18</v>
      </c>
      <c r="K20" s="61">
        <v>0</v>
      </c>
      <c r="L20" s="61">
        <v>0</v>
      </c>
      <c r="M20" s="61">
        <v>12</v>
      </c>
      <c r="N20" s="61">
        <v>8</v>
      </c>
      <c r="O20" s="61">
        <v>30</v>
      </c>
      <c r="P20" s="61">
        <v>20</v>
      </c>
      <c r="Q20" s="61">
        <f t="shared" si="0"/>
        <v>88</v>
      </c>
      <c r="R20" s="62">
        <f t="shared" si="1"/>
        <v>66.666666666666671</v>
      </c>
      <c r="S20" s="20" t="s">
        <v>308</v>
      </c>
    </row>
    <row r="21" spans="1:19" s="33" customFormat="1" ht="15" customHeight="1" x14ac:dyDescent="0.25">
      <c r="A21" s="27">
        <v>14</v>
      </c>
      <c r="B21" s="28" t="s">
        <v>296</v>
      </c>
      <c r="C21" s="28" t="s">
        <v>332</v>
      </c>
      <c r="D21" s="28" t="s">
        <v>144</v>
      </c>
      <c r="E21" s="29" t="s">
        <v>79</v>
      </c>
      <c r="F21" s="30">
        <v>38534</v>
      </c>
      <c r="G21" s="29" t="s">
        <v>89</v>
      </c>
      <c r="H21" s="29" t="s">
        <v>245</v>
      </c>
      <c r="I21" s="31"/>
      <c r="J21" s="61">
        <v>21</v>
      </c>
      <c r="K21" s="61">
        <v>4</v>
      </c>
      <c r="L21" s="61">
        <v>0</v>
      </c>
      <c r="M21" s="61">
        <v>35</v>
      </c>
      <c r="N21" s="61">
        <v>8</v>
      </c>
      <c r="O21" s="61">
        <v>15</v>
      </c>
      <c r="P21" s="61">
        <v>5</v>
      </c>
      <c r="Q21" s="61">
        <f t="shared" si="0"/>
        <v>88</v>
      </c>
      <c r="R21" s="62">
        <f t="shared" si="1"/>
        <v>66.666666666666671</v>
      </c>
      <c r="S21" s="32" t="s">
        <v>308</v>
      </c>
    </row>
    <row r="22" spans="1:19" s="33" customFormat="1" ht="15" customHeight="1" x14ac:dyDescent="0.25">
      <c r="A22" s="27">
        <v>15</v>
      </c>
      <c r="B22" s="20" t="s">
        <v>292</v>
      </c>
      <c r="C22" s="20" t="s">
        <v>320</v>
      </c>
      <c r="D22" s="20" t="s">
        <v>294</v>
      </c>
      <c r="E22" s="29" t="s">
        <v>82</v>
      </c>
      <c r="F22" s="23">
        <v>38221</v>
      </c>
      <c r="G22" s="25" t="s">
        <v>89</v>
      </c>
      <c r="H22" s="29" t="s">
        <v>245</v>
      </c>
      <c r="I22" s="31"/>
      <c r="J22" s="61">
        <v>18</v>
      </c>
      <c r="K22" s="61">
        <v>8</v>
      </c>
      <c r="L22" s="61">
        <v>5</v>
      </c>
      <c r="M22" s="61">
        <v>10</v>
      </c>
      <c r="N22" s="61">
        <v>8</v>
      </c>
      <c r="O22" s="61">
        <v>14</v>
      </c>
      <c r="P22" s="61">
        <v>24</v>
      </c>
      <c r="Q22" s="61">
        <f t="shared" si="0"/>
        <v>87</v>
      </c>
      <c r="R22" s="62">
        <f t="shared" si="1"/>
        <v>65.909090909090907</v>
      </c>
      <c r="S22" s="20" t="s">
        <v>180</v>
      </c>
    </row>
    <row r="23" spans="1:19" s="33" customFormat="1" ht="15" customHeight="1" x14ac:dyDescent="0.25">
      <c r="A23" s="116">
        <v>16</v>
      </c>
      <c r="B23" s="112" t="s">
        <v>333</v>
      </c>
      <c r="C23" s="112" t="s">
        <v>151</v>
      </c>
      <c r="D23" s="112" t="s">
        <v>263</v>
      </c>
      <c r="E23" s="106" t="s">
        <v>82</v>
      </c>
      <c r="F23" s="117">
        <v>38266</v>
      </c>
      <c r="G23" s="106" t="s">
        <v>87</v>
      </c>
      <c r="H23" s="106" t="s">
        <v>245</v>
      </c>
      <c r="I23" s="118"/>
      <c r="J23" s="119">
        <v>20</v>
      </c>
      <c r="K23" s="119">
        <v>4</v>
      </c>
      <c r="L23" s="119">
        <v>5</v>
      </c>
      <c r="M23" s="119">
        <v>16</v>
      </c>
      <c r="N23" s="119">
        <v>6</v>
      </c>
      <c r="O23" s="119">
        <v>17</v>
      </c>
      <c r="P23" s="119">
        <v>19</v>
      </c>
      <c r="Q23" s="119">
        <f t="shared" si="0"/>
        <v>87</v>
      </c>
      <c r="R23" s="120">
        <f t="shared" si="1"/>
        <v>65.909090909090907</v>
      </c>
      <c r="S23" s="111" t="s">
        <v>96</v>
      </c>
    </row>
    <row r="24" spans="1:19" s="33" customFormat="1" ht="15" customHeight="1" x14ac:dyDescent="0.25">
      <c r="A24" s="27">
        <v>17</v>
      </c>
      <c r="B24" s="28" t="s">
        <v>295</v>
      </c>
      <c r="C24" s="28" t="s">
        <v>205</v>
      </c>
      <c r="D24" s="28" t="s">
        <v>64</v>
      </c>
      <c r="E24" s="29" t="s">
        <v>79</v>
      </c>
      <c r="F24" s="30">
        <v>38550</v>
      </c>
      <c r="G24" s="29" t="s">
        <v>89</v>
      </c>
      <c r="H24" s="29" t="s">
        <v>245</v>
      </c>
      <c r="I24" s="31"/>
      <c r="J24" s="61">
        <v>21</v>
      </c>
      <c r="K24" s="61">
        <v>8</v>
      </c>
      <c r="L24" s="61">
        <v>5</v>
      </c>
      <c r="M24" s="61">
        <v>30</v>
      </c>
      <c r="N24" s="61">
        <v>8</v>
      </c>
      <c r="O24" s="61">
        <v>11</v>
      </c>
      <c r="P24" s="61">
        <v>0</v>
      </c>
      <c r="Q24" s="61">
        <f t="shared" si="0"/>
        <v>83</v>
      </c>
      <c r="R24" s="62">
        <f t="shared" si="1"/>
        <v>62.878787878787875</v>
      </c>
      <c r="S24" s="32" t="s">
        <v>308</v>
      </c>
    </row>
    <row r="25" spans="1:19" s="33" customFormat="1" ht="15" customHeight="1" x14ac:dyDescent="0.25">
      <c r="A25" s="27">
        <v>18</v>
      </c>
      <c r="B25" s="28" t="s">
        <v>297</v>
      </c>
      <c r="C25" s="28" t="s">
        <v>298</v>
      </c>
      <c r="D25" s="28" t="s">
        <v>224</v>
      </c>
      <c r="E25" s="29" t="s">
        <v>79</v>
      </c>
      <c r="F25" s="30">
        <v>38496</v>
      </c>
      <c r="G25" s="29" t="s">
        <v>89</v>
      </c>
      <c r="H25" s="29" t="s">
        <v>245</v>
      </c>
      <c r="I25" s="31"/>
      <c r="J25" s="61">
        <v>21</v>
      </c>
      <c r="K25" s="61">
        <v>8</v>
      </c>
      <c r="L25" s="61">
        <v>0</v>
      </c>
      <c r="M25" s="61">
        <v>20</v>
      </c>
      <c r="N25" s="61">
        <v>3</v>
      </c>
      <c r="O25" s="61">
        <v>12</v>
      </c>
      <c r="P25" s="61">
        <v>18</v>
      </c>
      <c r="Q25" s="61">
        <f t="shared" si="0"/>
        <v>82</v>
      </c>
      <c r="R25" s="62">
        <f t="shared" si="1"/>
        <v>62.121212121212125</v>
      </c>
      <c r="S25" s="32" t="s">
        <v>180</v>
      </c>
    </row>
    <row r="26" spans="1:19" s="33" customFormat="1" ht="15.75" customHeight="1" x14ac:dyDescent="0.25">
      <c r="A26" s="27">
        <v>19</v>
      </c>
      <c r="B26" s="20" t="s">
        <v>243</v>
      </c>
      <c r="C26" s="20" t="s">
        <v>314</v>
      </c>
      <c r="D26" s="20" t="s">
        <v>77</v>
      </c>
      <c r="E26" s="29" t="s">
        <v>79</v>
      </c>
      <c r="F26" s="21">
        <v>38359</v>
      </c>
      <c r="G26" s="25" t="s">
        <v>89</v>
      </c>
      <c r="H26" s="29" t="s">
        <v>245</v>
      </c>
      <c r="I26" s="31"/>
      <c r="J26" s="61">
        <v>19</v>
      </c>
      <c r="K26" s="61">
        <v>2</v>
      </c>
      <c r="L26" s="61">
        <v>0</v>
      </c>
      <c r="M26" s="61">
        <v>32</v>
      </c>
      <c r="N26" s="61">
        <v>4</v>
      </c>
      <c r="O26" s="61">
        <v>10</v>
      </c>
      <c r="P26" s="61">
        <v>13</v>
      </c>
      <c r="Q26" s="61">
        <f t="shared" si="0"/>
        <v>80</v>
      </c>
      <c r="R26" s="62">
        <f t="shared" si="1"/>
        <v>60.606060606060609</v>
      </c>
      <c r="S26" s="20" t="s">
        <v>308</v>
      </c>
    </row>
    <row r="27" spans="1:19" s="33" customFormat="1" ht="15" hidden="1" customHeight="1" thickBot="1" x14ac:dyDescent="0.3">
      <c r="A27" s="27">
        <v>20</v>
      </c>
      <c r="B27" s="28" t="s">
        <v>279</v>
      </c>
      <c r="C27" s="28" t="s">
        <v>280</v>
      </c>
      <c r="D27" s="28" t="s">
        <v>140</v>
      </c>
      <c r="E27" s="29" t="s">
        <v>79</v>
      </c>
      <c r="F27" s="30">
        <v>38262</v>
      </c>
      <c r="G27" s="29" t="s">
        <v>88</v>
      </c>
      <c r="H27" s="29" t="s">
        <v>245</v>
      </c>
      <c r="I27" s="31"/>
      <c r="J27" s="61"/>
      <c r="K27" s="61"/>
      <c r="L27" s="61"/>
      <c r="M27" s="61"/>
      <c r="N27" s="61"/>
      <c r="O27" s="61"/>
      <c r="P27" s="61"/>
      <c r="Q27" s="61">
        <f t="shared" si="0"/>
        <v>0</v>
      </c>
      <c r="R27" s="62">
        <f t="shared" si="1"/>
        <v>0</v>
      </c>
      <c r="S27" s="32" t="s">
        <v>97</v>
      </c>
    </row>
    <row r="28" spans="1:19" s="33" customFormat="1" ht="15" hidden="1" customHeight="1" thickBot="1" x14ac:dyDescent="0.3">
      <c r="A28" s="27">
        <v>21</v>
      </c>
      <c r="B28" s="28" t="s">
        <v>281</v>
      </c>
      <c r="C28" s="28" t="s">
        <v>282</v>
      </c>
      <c r="D28" s="28" t="s">
        <v>283</v>
      </c>
      <c r="E28" s="29" t="s">
        <v>82</v>
      </c>
      <c r="F28" s="30">
        <v>38344</v>
      </c>
      <c r="G28" s="29" t="s">
        <v>88</v>
      </c>
      <c r="H28" s="29" t="s">
        <v>245</v>
      </c>
      <c r="I28" s="31"/>
      <c r="J28" s="61"/>
      <c r="K28" s="61"/>
      <c r="L28" s="61"/>
      <c r="M28" s="61"/>
      <c r="N28" s="61"/>
      <c r="O28" s="61"/>
      <c r="P28" s="61"/>
      <c r="Q28" s="61">
        <f t="shared" si="0"/>
        <v>0</v>
      </c>
      <c r="R28" s="62">
        <f t="shared" si="1"/>
        <v>0</v>
      </c>
      <c r="S28" s="32" t="s">
        <v>97</v>
      </c>
    </row>
    <row r="29" spans="1:19" s="33" customFormat="1" ht="15" hidden="1" customHeight="1" thickBot="1" x14ac:dyDescent="0.3">
      <c r="A29" s="27">
        <v>22</v>
      </c>
      <c r="B29" s="28" t="s">
        <v>141</v>
      </c>
      <c r="C29" s="28" t="s">
        <v>151</v>
      </c>
      <c r="D29" s="28" t="s">
        <v>114</v>
      </c>
      <c r="E29" s="29" t="s">
        <v>82</v>
      </c>
      <c r="F29" s="34">
        <v>38252</v>
      </c>
      <c r="G29" s="29" t="s">
        <v>88</v>
      </c>
      <c r="H29" s="29" t="s">
        <v>245</v>
      </c>
      <c r="I29" s="31"/>
      <c r="J29" s="61"/>
      <c r="K29" s="61"/>
      <c r="L29" s="61"/>
      <c r="M29" s="61"/>
      <c r="N29" s="61"/>
      <c r="O29" s="61"/>
      <c r="P29" s="61"/>
      <c r="Q29" s="61">
        <f t="shared" si="0"/>
        <v>0</v>
      </c>
      <c r="R29" s="62">
        <f t="shared" si="1"/>
        <v>0</v>
      </c>
      <c r="S29" s="35" t="s">
        <v>97</v>
      </c>
    </row>
    <row r="30" spans="1:19" s="33" customFormat="1" ht="15" hidden="1" customHeight="1" thickBot="1" x14ac:dyDescent="0.3">
      <c r="A30" s="27">
        <v>23</v>
      </c>
      <c r="B30" s="28" t="s">
        <v>243</v>
      </c>
      <c r="C30" s="28" t="s">
        <v>35</v>
      </c>
      <c r="D30" s="28" t="s">
        <v>77</v>
      </c>
      <c r="E30" s="29" t="s">
        <v>79</v>
      </c>
      <c r="F30" s="30">
        <v>38359</v>
      </c>
      <c r="G30" s="29" t="s">
        <v>89</v>
      </c>
      <c r="H30" s="29" t="s">
        <v>245</v>
      </c>
      <c r="I30" s="31"/>
      <c r="J30" s="61"/>
      <c r="K30" s="61"/>
      <c r="L30" s="61"/>
      <c r="M30" s="61"/>
      <c r="N30" s="61"/>
      <c r="O30" s="61"/>
      <c r="P30" s="61"/>
      <c r="Q30" s="61">
        <f t="shared" si="0"/>
        <v>0</v>
      </c>
      <c r="R30" s="62">
        <f t="shared" si="1"/>
        <v>0</v>
      </c>
      <c r="S30" s="32" t="s">
        <v>308</v>
      </c>
    </row>
    <row r="31" spans="1:19" s="33" customFormat="1" ht="15" hidden="1" customHeight="1" thickBot="1" x14ac:dyDescent="0.3">
      <c r="A31" s="27">
        <v>24</v>
      </c>
      <c r="B31" s="28" t="s">
        <v>284</v>
      </c>
      <c r="C31" s="28" t="s">
        <v>37</v>
      </c>
      <c r="D31" s="28" t="s">
        <v>185</v>
      </c>
      <c r="E31" s="29" t="s">
        <v>79</v>
      </c>
      <c r="F31" s="30">
        <v>38281</v>
      </c>
      <c r="G31" s="29" t="s">
        <v>89</v>
      </c>
      <c r="H31" s="29" t="s">
        <v>245</v>
      </c>
      <c r="I31" s="31"/>
      <c r="J31" s="61"/>
      <c r="K31" s="61"/>
      <c r="L31" s="61"/>
      <c r="M31" s="61"/>
      <c r="N31" s="61"/>
      <c r="O31" s="61"/>
      <c r="P31" s="61"/>
      <c r="Q31" s="61">
        <f t="shared" si="0"/>
        <v>0</v>
      </c>
      <c r="R31" s="62">
        <f t="shared" si="1"/>
        <v>0</v>
      </c>
      <c r="S31" s="32" t="s">
        <v>180</v>
      </c>
    </row>
    <row r="32" spans="1:19" s="33" customFormat="1" ht="15" hidden="1" customHeight="1" thickBot="1" x14ac:dyDescent="0.3">
      <c r="A32" s="27">
        <v>25</v>
      </c>
      <c r="B32" s="28" t="s">
        <v>285</v>
      </c>
      <c r="C32" s="28" t="s">
        <v>286</v>
      </c>
      <c r="D32" s="28" t="s">
        <v>287</v>
      </c>
      <c r="E32" s="29" t="s">
        <v>79</v>
      </c>
      <c r="F32" s="30">
        <v>38197</v>
      </c>
      <c r="G32" s="29" t="s">
        <v>89</v>
      </c>
      <c r="H32" s="29" t="s">
        <v>245</v>
      </c>
      <c r="I32" s="31"/>
      <c r="J32" s="61"/>
      <c r="K32" s="61"/>
      <c r="L32" s="61"/>
      <c r="M32" s="61"/>
      <c r="N32" s="61"/>
      <c r="O32" s="61"/>
      <c r="P32" s="61"/>
      <c r="Q32" s="61">
        <f t="shared" si="0"/>
        <v>0</v>
      </c>
      <c r="R32" s="62">
        <f t="shared" si="1"/>
        <v>0</v>
      </c>
      <c r="S32" s="32" t="s">
        <v>308</v>
      </c>
    </row>
    <row r="33" spans="1:19" s="33" customFormat="1" ht="15" hidden="1" customHeight="1" thickBot="1" x14ac:dyDescent="0.3">
      <c r="A33" s="27">
        <v>26</v>
      </c>
      <c r="B33" s="28" t="s">
        <v>288</v>
      </c>
      <c r="C33" s="28" t="s">
        <v>289</v>
      </c>
      <c r="D33" s="28" t="s">
        <v>189</v>
      </c>
      <c r="E33" s="29" t="s">
        <v>79</v>
      </c>
      <c r="F33" s="30">
        <v>38090</v>
      </c>
      <c r="G33" s="29" t="s">
        <v>89</v>
      </c>
      <c r="H33" s="29" t="s">
        <v>245</v>
      </c>
      <c r="I33" s="31"/>
      <c r="J33" s="61"/>
      <c r="K33" s="61"/>
      <c r="L33" s="61"/>
      <c r="M33" s="61"/>
      <c r="N33" s="61"/>
      <c r="O33" s="61"/>
      <c r="P33" s="61"/>
      <c r="Q33" s="61">
        <f t="shared" si="0"/>
        <v>0</v>
      </c>
      <c r="R33" s="62">
        <f t="shared" si="1"/>
        <v>0</v>
      </c>
      <c r="S33" s="32" t="s">
        <v>180</v>
      </c>
    </row>
    <row r="34" spans="1:19" s="33" customFormat="1" ht="15" hidden="1" customHeight="1" thickBot="1" x14ac:dyDescent="0.3">
      <c r="A34" s="27">
        <v>27</v>
      </c>
      <c r="B34" s="28" t="s">
        <v>290</v>
      </c>
      <c r="C34" s="28" t="s">
        <v>48</v>
      </c>
      <c r="D34" s="28" t="s">
        <v>140</v>
      </c>
      <c r="E34" s="29" t="s">
        <v>79</v>
      </c>
      <c r="F34" s="30">
        <v>38188</v>
      </c>
      <c r="G34" s="29" t="s">
        <v>89</v>
      </c>
      <c r="H34" s="29" t="s">
        <v>245</v>
      </c>
      <c r="I34" s="31"/>
      <c r="J34" s="61"/>
      <c r="K34" s="61"/>
      <c r="L34" s="61"/>
      <c r="M34" s="61"/>
      <c r="N34" s="61"/>
      <c r="O34" s="61"/>
      <c r="P34" s="61"/>
      <c r="Q34" s="61">
        <f t="shared" si="0"/>
        <v>0</v>
      </c>
      <c r="R34" s="62">
        <f t="shared" si="1"/>
        <v>0</v>
      </c>
      <c r="S34" s="32" t="s">
        <v>180</v>
      </c>
    </row>
    <row r="35" spans="1:19" s="33" customFormat="1" ht="15" hidden="1" customHeight="1" thickBot="1" x14ac:dyDescent="0.3">
      <c r="A35" s="27">
        <v>28</v>
      </c>
      <c r="B35" s="28" t="s">
        <v>148</v>
      </c>
      <c r="C35" s="28" t="s">
        <v>291</v>
      </c>
      <c r="D35" s="28" t="s">
        <v>58</v>
      </c>
      <c r="E35" s="29" t="s">
        <v>79</v>
      </c>
      <c r="F35" s="30">
        <v>38213</v>
      </c>
      <c r="G35" s="29" t="s">
        <v>89</v>
      </c>
      <c r="H35" s="29" t="s">
        <v>245</v>
      </c>
      <c r="I35" s="31"/>
      <c r="J35" s="61"/>
      <c r="K35" s="61"/>
      <c r="L35" s="61"/>
      <c r="M35" s="61"/>
      <c r="N35" s="61"/>
      <c r="O35" s="61"/>
      <c r="P35" s="61"/>
      <c r="Q35" s="61">
        <f t="shared" si="0"/>
        <v>0</v>
      </c>
      <c r="R35" s="62">
        <f t="shared" si="1"/>
        <v>0</v>
      </c>
      <c r="S35" s="32" t="s">
        <v>308</v>
      </c>
    </row>
    <row r="36" spans="1:19" s="33" customFormat="1" ht="25.5" hidden="1" customHeight="1" x14ac:dyDescent="0.25">
      <c r="A36" s="27">
        <v>29</v>
      </c>
      <c r="B36" s="28" t="s">
        <v>292</v>
      </c>
      <c r="C36" s="28" t="s">
        <v>293</v>
      </c>
      <c r="D36" s="28" t="s">
        <v>294</v>
      </c>
      <c r="E36" s="29" t="s">
        <v>82</v>
      </c>
      <c r="F36" s="30">
        <v>38221</v>
      </c>
      <c r="G36" s="29" t="s">
        <v>89</v>
      </c>
      <c r="H36" s="29" t="s">
        <v>245</v>
      </c>
      <c r="I36" s="31"/>
      <c r="J36" s="61"/>
      <c r="K36" s="61"/>
      <c r="L36" s="61"/>
      <c r="M36" s="61"/>
      <c r="N36" s="61"/>
      <c r="O36" s="61"/>
      <c r="P36" s="61"/>
      <c r="Q36" s="61">
        <f t="shared" si="0"/>
        <v>0</v>
      </c>
      <c r="R36" s="62">
        <f t="shared" si="1"/>
        <v>0</v>
      </c>
      <c r="S36" s="32" t="s">
        <v>180</v>
      </c>
    </row>
    <row r="37" spans="1:19" s="33" customFormat="1" ht="15" customHeight="1" x14ac:dyDescent="0.25">
      <c r="A37" s="27">
        <v>20</v>
      </c>
      <c r="B37" s="28" t="s">
        <v>270</v>
      </c>
      <c r="C37" s="28" t="s">
        <v>271</v>
      </c>
      <c r="D37" s="28" t="s">
        <v>130</v>
      </c>
      <c r="E37" s="29" t="s">
        <v>79</v>
      </c>
      <c r="F37" s="30">
        <v>38084</v>
      </c>
      <c r="G37" s="29" t="s">
        <v>137</v>
      </c>
      <c r="H37" s="29" t="s">
        <v>245</v>
      </c>
      <c r="I37" s="31"/>
      <c r="J37" s="61">
        <v>4</v>
      </c>
      <c r="K37" s="61">
        <v>8</v>
      </c>
      <c r="L37" s="61">
        <v>5</v>
      </c>
      <c r="M37" s="61">
        <v>30</v>
      </c>
      <c r="N37" s="61">
        <v>8</v>
      </c>
      <c r="O37" s="61">
        <v>24</v>
      </c>
      <c r="P37" s="61">
        <v>0</v>
      </c>
      <c r="Q37" s="61">
        <f t="shared" si="0"/>
        <v>79</v>
      </c>
      <c r="R37" s="62">
        <f t="shared" si="1"/>
        <v>59.848484848484851</v>
      </c>
      <c r="S37" s="32" t="s">
        <v>178</v>
      </c>
    </row>
    <row r="38" spans="1:19" s="33" customFormat="1" ht="15" customHeight="1" x14ac:dyDescent="0.25">
      <c r="A38" s="27">
        <v>21</v>
      </c>
      <c r="B38" s="28" t="s">
        <v>272</v>
      </c>
      <c r="C38" s="28" t="s">
        <v>273</v>
      </c>
      <c r="D38" s="28" t="s">
        <v>265</v>
      </c>
      <c r="E38" s="29" t="s">
        <v>79</v>
      </c>
      <c r="F38" s="30">
        <v>38154</v>
      </c>
      <c r="G38" s="29" t="s">
        <v>208</v>
      </c>
      <c r="H38" s="29" t="s">
        <v>245</v>
      </c>
      <c r="I38" s="31"/>
      <c r="J38" s="61">
        <v>17</v>
      </c>
      <c r="K38" s="61">
        <v>4</v>
      </c>
      <c r="L38" s="61">
        <v>0</v>
      </c>
      <c r="M38" s="61">
        <v>12</v>
      </c>
      <c r="N38" s="61">
        <v>8</v>
      </c>
      <c r="O38" s="61">
        <v>17</v>
      </c>
      <c r="P38" s="61">
        <v>21</v>
      </c>
      <c r="Q38" s="61">
        <f t="shared" si="0"/>
        <v>79</v>
      </c>
      <c r="R38" s="62">
        <f t="shared" si="1"/>
        <v>59.848484848484851</v>
      </c>
      <c r="S38" s="32" t="s">
        <v>241</v>
      </c>
    </row>
    <row r="39" spans="1:19" s="33" customFormat="1" ht="15" customHeight="1" x14ac:dyDescent="0.25">
      <c r="A39" s="27">
        <v>22</v>
      </c>
      <c r="B39" s="20" t="s">
        <v>290</v>
      </c>
      <c r="C39" s="20" t="s">
        <v>48</v>
      </c>
      <c r="D39" s="20" t="s">
        <v>313</v>
      </c>
      <c r="E39" s="29" t="s">
        <v>79</v>
      </c>
      <c r="F39" s="23">
        <v>38188</v>
      </c>
      <c r="G39" s="25" t="s">
        <v>89</v>
      </c>
      <c r="H39" s="29" t="s">
        <v>245</v>
      </c>
      <c r="I39" s="31"/>
      <c r="J39" s="61">
        <v>21</v>
      </c>
      <c r="K39" s="61">
        <v>8</v>
      </c>
      <c r="L39" s="61">
        <v>0</v>
      </c>
      <c r="M39" s="61">
        <v>0</v>
      </c>
      <c r="N39" s="61">
        <v>8</v>
      </c>
      <c r="O39" s="61">
        <v>16</v>
      </c>
      <c r="P39" s="61">
        <v>22</v>
      </c>
      <c r="Q39" s="61">
        <f t="shared" si="0"/>
        <v>75</v>
      </c>
      <c r="R39" s="62">
        <f t="shared" si="1"/>
        <v>56.81818181818182</v>
      </c>
      <c r="S39" s="20" t="s">
        <v>180</v>
      </c>
    </row>
    <row r="40" spans="1:19" s="33" customFormat="1" ht="15" customHeight="1" x14ac:dyDescent="0.25">
      <c r="A40" s="27">
        <v>23</v>
      </c>
      <c r="B40" s="28" t="s">
        <v>274</v>
      </c>
      <c r="C40" s="28" t="s">
        <v>275</v>
      </c>
      <c r="D40" s="28" t="s">
        <v>194</v>
      </c>
      <c r="E40" s="29" t="s">
        <v>79</v>
      </c>
      <c r="F40" s="30">
        <v>38239</v>
      </c>
      <c r="G40" s="29" t="s">
        <v>88</v>
      </c>
      <c r="H40" s="29" t="s">
        <v>245</v>
      </c>
      <c r="I40" s="31"/>
      <c r="J40" s="61">
        <v>15</v>
      </c>
      <c r="K40" s="61">
        <v>8</v>
      </c>
      <c r="L40" s="61">
        <v>5</v>
      </c>
      <c r="M40" s="61">
        <v>35</v>
      </c>
      <c r="N40" s="61">
        <v>2</v>
      </c>
      <c r="O40" s="61">
        <v>9</v>
      </c>
      <c r="P40" s="61">
        <v>0</v>
      </c>
      <c r="Q40" s="61">
        <f t="shared" si="0"/>
        <v>74</v>
      </c>
      <c r="R40" s="62">
        <f t="shared" si="1"/>
        <v>56.060606060606062</v>
      </c>
      <c r="S40" s="32" t="s">
        <v>97</v>
      </c>
    </row>
    <row r="41" spans="1:19" s="33" customFormat="1" ht="15" customHeight="1" x14ac:dyDescent="0.25">
      <c r="A41" s="27">
        <v>24</v>
      </c>
      <c r="B41" s="28" t="s">
        <v>249</v>
      </c>
      <c r="C41" s="28" t="s">
        <v>210</v>
      </c>
      <c r="D41" s="28" t="s">
        <v>130</v>
      </c>
      <c r="E41" s="29" t="s">
        <v>79</v>
      </c>
      <c r="F41" s="30">
        <v>38315</v>
      </c>
      <c r="G41" s="29" t="s">
        <v>80</v>
      </c>
      <c r="H41" s="29" t="s">
        <v>245</v>
      </c>
      <c r="I41" s="31"/>
      <c r="J41" s="61">
        <v>19</v>
      </c>
      <c r="K41" s="61">
        <v>8</v>
      </c>
      <c r="L41" s="61">
        <v>0</v>
      </c>
      <c r="M41" s="61">
        <v>16</v>
      </c>
      <c r="N41" s="61">
        <v>8</v>
      </c>
      <c r="O41" s="61">
        <v>22</v>
      </c>
      <c r="P41" s="61">
        <v>0</v>
      </c>
      <c r="Q41" s="61">
        <f t="shared" si="0"/>
        <v>73</v>
      </c>
      <c r="R41" s="62">
        <f t="shared" si="1"/>
        <v>55.303030303030305</v>
      </c>
      <c r="S41" s="32" t="s">
        <v>90</v>
      </c>
    </row>
    <row r="42" spans="1:19" s="33" customFormat="1" ht="15" customHeight="1" x14ac:dyDescent="0.25">
      <c r="A42" s="27">
        <v>25</v>
      </c>
      <c r="B42" s="20" t="s">
        <v>309</v>
      </c>
      <c r="C42" s="20" t="s">
        <v>310</v>
      </c>
      <c r="D42" s="20" t="s">
        <v>313</v>
      </c>
      <c r="E42" s="29" t="s">
        <v>79</v>
      </c>
      <c r="F42" s="21">
        <v>38262</v>
      </c>
      <c r="G42" s="24" t="s">
        <v>88</v>
      </c>
      <c r="H42" s="29" t="s">
        <v>245</v>
      </c>
      <c r="I42" s="31"/>
      <c r="J42" s="61">
        <v>16</v>
      </c>
      <c r="K42" s="61">
        <v>4</v>
      </c>
      <c r="L42" s="61">
        <v>5</v>
      </c>
      <c r="M42" s="61">
        <v>20</v>
      </c>
      <c r="N42" s="61">
        <v>7</v>
      </c>
      <c r="O42" s="61">
        <v>6</v>
      </c>
      <c r="P42" s="61">
        <v>15</v>
      </c>
      <c r="Q42" s="61">
        <f t="shared" si="0"/>
        <v>73</v>
      </c>
      <c r="R42" s="62">
        <f t="shared" si="1"/>
        <v>55.303030303030305</v>
      </c>
      <c r="S42" s="20" t="s">
        <v>97</v>
      </c>
    </row>
    <row r="43" spans="1:19" s="33" customFormat="1" ht="15" customHeight="1" x14ac:dyDescent="0.25">
      <c r="A43" s="27">
        <v>26</v>
      </c>
      <c r="B43" s="28" t="s">
        <v>243</v>
      </c>
      <c r="C43" s="28" t="s">
        <v>244</v>
      </c>
      <c r="D43" s="28" t="s">
        <v>167</v>
      </c>
      <c r="E43" s="29" t="s">
        <v>79</v>
      </c>
      <c r="F43" s="30">
        <v>38223</v>
      </c>
      <c r="G43" s="29" t="s">
        <v>80</v>
      </c>
      <c r="H43" s="29" t="s">
        <v>245</v>
      </c>
      <c r="I43" s="31"/>
      <c r="J43" s="61">
        <v>17</v>
      </c>
      <c r="K43" s="61">
        <v>2</v>
      </c>
      <c r="L43" s="61">
        <v>5</v>
      </c>
      <c r="M43" s="61">
        <v>18</v>
      </c>
      <c r="N43" s="61">
        <v>2</v>
      </c>
      <c r="O43" s="61">
        <v>5</v>
      </c>
      <c r="P43" s="61">
        <v>16</v>
      </c>
      <c r="Q43" s="61">
        <f t="shared" si="0"/>
        <v>65</v>
      </c>
      <c r="R43" s="62">
        <f t="shared" si="1"/>
        <v>49.242424242424242</v>
      </c>
      <c r="S43" s="32" t="s">
        <v>90</v>
      </c>
    </row>
    <row r="44" spans="1:19" s="33" customFormat="1" ht="15" customHeight="1" x14ac:dyDescent="0.25">
      <c r="A44" s="27">
        <v>27</v>
      </c>
      <c r="B44" s="28" t="s">
        <v>261</v>
      </c>
      <c r="C44" s="28" t="s">
        <v>262</v>
      </c>
      <c r="D44" s="28" t="s">
        <v>263</v>
      </c>
      <c r="E44" s="29" t="s">
        <v>82</v>
      </c>
      <c r="F44" s="30">
        <v>38469</v>
      </c>
      <c r="G44" s="29" t="s">
        <v>85</v>
      </c>
      <c r="H44" s="29" t="s">
        <v>245</v>
      </c>
      <c r="I44" s="31"/>
      <c r="J44" s="61">
        <v>19</v>
      </c>
      <c r="K44" s="61">
        <v>8</v>
      </c>
      <c r="L44" s="61">
        <v>0</v>
      </c>
      <c r="M44" s="61">
        <v>20</v>
      </c>
      <c r="N44" s="61">
        <v>8</v>
      </c>
      <c r="O44" s="61">
        <v>8</v>
      </c>
      <c r="P44" s="61">
        <v>0</v>
      </c>
      <c r="Q44" s="61">
        <f t="shared" si="0"/>
        <v>63</v>
      </c>
      <c r="R44" s="62">
        <f t="shared" si="1"/>
        <v>47.727272727272727</v>
      </c>
      <c r="S44" s="32" t="s">
        <v>94</v>
      </c>
    </row>
    <row r="45" spans="1:19" s="33" customFormat="1" ht="15" customHeight="1" x14ac:dyDescent="0.25">
      <c r="A45" s="27">
        <v>28</v>
      </c>
      <c r="B45" s="28" t="s">
        <v>246</v>
      </c>
      <c r="C45" s="28" t="s">
        <v>247</v>
      </c>
      <c r="D45" s="28" t="s">
        <v>111</v>
      </c>
      <c r="E45" s="29" t="s">
        <v>82</v>
      </c>
      <c r="F45" s="30">
        <v>38286</v>
      </c>
      <c r="G45" s="29" t="s">
        <v>80</v>
      </c>
      <c r="H45" s="29" t="s">
        <v>245</v>
      </c>
      <c r="I45" s="31"/>
      <c r="J45" s="61">
        <v>17</v>
      </c>
      <c r="K45" s="61">
        <v>0</v>
      </c>
      <c r="L45" s="61">
        <v>2</v>
      </c>
      <c r="M45" s="61">
        <v>0</v>
      </c>
      <c r="N45" s="61">
        <v>4</v>
      </c>
      <c r="O45" s="61">
        <v>13</v>
      </c>
      <c r="P45" s="61">
        <v>18</v>
      </c>
      <c r="Q45" s="61">
        <f t="shared" si="0"/>
        <v>54</v>
      </c>
      <c r="R45" s="62">
        <f t="shared" si="1"/>
        <v>40.909090909090907</v>
      </c>
      <c r="S45" s="32" t="s">
        <v>90</v>
      </c>
    </row>
    <row r="46" spans="1:19" s="33" customFormat="1" ht="15" customHeight="1" x14ac:dyDescent="0.25">
      <c r="A46" s="27">
        <v>29</v>
      </c>
      <c r="B46" s="28" t="s">
        <v>269</v>
      </c>
      <c r="C46" s="28" t="s">
        <v>153</v>
      </c>
      <c r="D46" s="28" t="s">
        <v>73</v>
      </c>
      <c r="E46" s="29" t="s">
        <v>79</v>
      </c>
      <c r="F46" s="30">
        <v>38225</v>
      </c>
      <c r="G46" s="29" t="s">
        <v>203</v>
      </c>
      <c r="H46" s="29" t="s">
        <v>245</v>
      </c>
      <c r="I46" s="31"/>
      <c r="J46" s="61">
        <v>19</v>
      </c>
      <c r="K46" s="61">
        <v>8</v>
      </c>
      <c r="L46" s="61">
        <v>0</v>
      </c>
      <c r="M46" s="61">
        <v>18</v>
      </c>
      <c r="N46" s="61">
        <v>4</v>
      </c>
      <c r="O46" s="61">
        <v>4</v>
      </c>
      <c r="P46" s="61">
        <v>0</v>
      </c>
      <c r="Q46" s="61">
        <f t="shared" si="0"/>
        <v>53</v>
      </c>
      <c r="R46" s="62">
        <f t="shared" si="1"/>
        <v>40.151515151515149</v>
      </c>
      <c r="S46" s="32" t="s">
        <v>307</v>
      </c>
    </row>
    <row r="47" spans="1:19" s="33" customFormat="1" ht="15" customHeight="1" x14ac:dyDescent="0.25">
      <c r="A47" s="27">
        <v>30</v>
      </c>
      <c r="B47" s="28" t="s">
        <v>248</v>
      </c>
      <c r="C47" s="28" t="s">
        <v>149</v>
      </c>
      <c r="D47" s="28" t="s">
        <v>130</v>
      </c>
      <c r="E47" s="29" t="s">
        <v>79</v>
      </c>
      <c r="F47" s="30">
        <v>38304</v>
      </c>
      <c r="G47" s="29" t="s">
        <v>80</v>
      </c>
      <c r="H47" s="29" t="s">
        <v>245</v>
      </c>
      <c r="I47" s="31"/>
      <c r="J47" s="61">
        <v>15</v>
      </c>
      <c r="K47" s="61">
        <v>2</v>
      </c>
      <c r="L47" s="61">
        <v>0</v>
      </c>
      <c r="M47" s="61">
        <v>20</v>
      </c>
      <c r="N47" s="61">
        <v>0</v>
      </c>
      <c r="O47" s="61">
        <v>7</v>
      </c>
      <c r="P47" s="61">
        <v>5</v>
      </c>
      <c r="Q47" s="61">
        <f t="shared" si="0"/>
        <v>49</v>
      </c>
      <c r="R47" s="62">
        <f t="shared" si="1"/>
        <v>37.121212121212125</v>
      </c>
      <c r="S47" s="32" t="s">
        <v>90</v>
      </c>
    </row>
    <row r="48" spans="1:19" s="33" customFormat="1" ht="15" customHeight="1" x14ac:dyDescent="0.25">
      <c r="A48" s="27">
        <v>31</v>
      </c>
      <c r="B48" s="28" t="s">
        <v>266</v>
      </c>
      <c r="C48" s="28" t="s">
        <v>121</v>
      </c>
      <c r="D48" s="28" t="s">
        <v>72</v>
      </c>
      <c r="E48" s="29" t="s">
        <v>79</v>
      </c>
      <c r="F48" s="30">
        <v>38372</v>
      </c>
      <c r="G48" s="29" t="s">
        <v>84</v>
      </c>
      <c r="H48" s="29" t="s">
        <v>245</v>
      </c>
      <c r="I48" s="31"/>
      <c r="J48" s="61">
        <v>19</v>
      </c>
      <c r="K48" s="61">
        <v>2</v>
      </c>
      <c r="L48" s="61">
        <v>5</v>
      </c>
      <c r="M48" s="61">
        <v>0</v>
      </c>
      <c r="N48" s="61">
        <v>4</v>
      </c>
      <c r="O48" s="61">
        <v>8</v>
      </c>
      <c r="P48" s="61">
        <v>10</v>
      </c>
      <c r="Q48" s="61">
        <f t="shared" si="0"/>
        <v>48</v>
      </c>
      <c r="R48" s="62">
        <f t="shared" si="1"/>
        <v>36.363636363636367</v>
      </c>
      <c r="S48" s="32" t="s">
        <v>306</v>
      </c>
    </row>
    <row r="49" spans="1:19" s="33" customFormat="1" ht="15" customHeight="1" x14ac:dyDescent="0.25">
      <c r="A49" s="27">
        <v>32</v>
      </c>
      <c r="B49" s="28" t="s">
        <v>299</v>
      </c>
      <c r="C49" s="28" t="s">
        <v>300</v>
      </c>
      <c r="D49" s="28" t="s">
        <v>170</v>
      </c>
      <c r="E49" s="29" t="s">
        <v>79</v>
      </c>
      <c r="F49" s="34">
        <v>38119</v>
      </c>
      <c r="G49" s="29" t="s">
        <v>89</v>
      </c>
      <c r="H49" s="29" t="s">
        <v>245</v>
      </c>
      <c r="I49" s="31"/>
      <c r="J49" s="61">
        <v>17</v>
      </c>
      <c r="K49" s="61">
        <v>0</v>
      </c>
      <c r="L49" s="61">
        <v>0</v>
      </c>
      <c r="M49" s="61">
        <v>18</v>
      </c>
      <c r="N49" s="61">
        <v>6</v>
      </c>
      <c r="O49" s="61">
        <v>4</v>
      </c>
      <c r="P49" s="61">
        <v>0</v>
      </c>
      <c r="Q49" s="61">
        <f t="shared" si="0"/>
        <v>45</v>
      </c>
      <c r="R49" s="62">
        <f t="shared" si="1"/>
        <v>34.090909090909093</v>
      </c>
      <c r="S49" s="32" t="s">
        <v>308</v>
      </c>
    </row>
    <row r="50" spans="1:19" s="33" customFormat="1" ht="15" customHeight="1" x14ac:dyDescent="0.25">
      <c r="A50" s="27">
        <v>33</v>
      </c>
      <c r="B50" s="20" t="s">
        <v>311</v>
      </c>
      <c r="C50" s="20" t="s">
        <v>282</v>
      </c>
      <c r="D50" s="20" t="s">
        <v>312</v>
      </c>
      <c r="E50" s="29" t="s">
        <v>82</v>
      </c>
      <c r="F50" s="22">
        <v>38344</v>
      </c>
      <c r="G50" s="24" t="s">
        <v>88</v>
      </c>
      <c r="H50" s="29" t="s">
        <v>245</v>
      </c>
      <c r="I50" s="31"/>
      <c r="J50" s="61">
        <v>15</v>
      </c>
      <c r="K50" s="61">
        <v>4</v>
      </c>
      <c r="L50" s="61">
        <v>0</v>
      </c>
      <c r="M50" s="61">
        <v>22</v>
      </c>
      <c r="N50" s="61">
        <v>0</v>
      </c>
      <c r="O50" s="61">
        <v>0</v>
      </c>
      <c r="P50" s="61">
        <v>0</v>
      </c>
      <c r="Q50" s="61">
        <f t="shared" si="0"/>
        <v>41</v>
      </c>
      <c r="R50" s="62">
        <f t="shared" si="1"/>
        <v>31.060606060606062</v>
      </c>
      <c r="S50" s="20" t="s">
        <v>97</v>
      </c>
    </row>
    <row r="51" spans="1:19" s="33" customFormat="1" ht="15" customHeight="1" x14ac:dyDescent="0.25">
      <c r="A51" s="27">
        <v>34</v>
      </c>
      <c r="B51" s="28" t="s">
        <v>250</v>
      </c>
      <c r="C51" s="28" t="s">
        <v>251</v>
      </c>
      <c r="D51" s="28" t="s">
        <v>78</v>
      </c>
      <c r="E51" s="29" t="s">
        <v>82</v>
      </c>
      <c r="F51" s="30">
        <v>38221</v>
      </c>
      <c r="G51" s="29" t="s">
        <v>80</v>
      </c>
      <c r="H51" s="29" t="s">
        <v>245</v>
      </c>
      <c r="I51" s="31"/>
      <c r="J51" s="61">
        <v>13</v>
      </c>
      <c r="K51" s="61">
        <v>2</v>
      </c>
      <c r="L51" s="61">
        <v>1</v>
      </c>
      <c r="M51" s="61">
        <v>0</v>
      </c>
      <c r="N51" s="61">
        <v>4</v>
      </c>
      <c r="O51" s="61">
        <v>13</v>
      </c>
      <c r="P51" s="61">
        <v>5</v>
      </c>
      <c r="Q51" s="61">
        <f t="shared" si="0"/>
        <v>38</v>
      </c>
      <c r="R51" s="62">
        <f t="shared" si="1"/>
        <v>28.787878787878789</v>
      </c>
      <c r="S51" s="32" t="s">
        <v>90</v>
      </c>
    </row>
    <row r="52" spans="1:19" s="33" customFormat="1" ht="15" customHeight="1" x14ac:dyDescent="0.25">
      <c r="A52" s="27">
        <v>35</v>
      </c>
      <c r="B52" s="29" t="s">
        <v>304</v>
      </c>
      <c r="C52" s="29" t="s">
        <v>48</v>
      </c>
      <c r="D52" s="29" t="s">
        <v>67</v>
      </c>
      <c r="E52" s="29" t="s">
        <v>79</v>
      </c>
      <c r="F52" s="30">
        <v>38239</v>
      </c>
      <c r="G52" s="29" t="s">
        <v>237</v>
      </c>
      <c r="H52" s="29" t="s">
        <v>245</v>
      </c>
      <c r="I52" s="31"/>
      <c r="J52" s="61">
        <v>12</v>
      </c>
      <c r="K52" s="61">
        <v>0</v>
      </c>
      <c r="L52" s="61">
        <v>1</v>
      </c>
      <c r="M52" s="61">
        <v>0</v>
      </c>
      <c r="N52" s="61">
        <v>4</v>
      </c>
      <c r="O52" s="61">
        <v>6</v>
      </c>
      <c r="P52" s="61">
        <v>15</v>
      </c>
      <c r="Q52" s="61">
        <f t="shared" si="0"/>
        <v>38</v>
      </c>
      <c r="R52" s="62">
        <f t="shared" si="1"/>
        <v>28.787878787878789</v>
      </c>
      <c r="S52" s="35" t="s">
        <v>242</v>
      </c>
    </row>
    <row r="53" spans="1:19" s="33" customFormat="1" ht="15" customHeight="1" x14ac:dyDescent="0.25">
      <c r="A53" s="27">
        <v>36</v>
      </c>
      <c r="B53" s="28" t="s">
        <v>255</v>
      </c>
      <c r="C53" s="28" t="s">
        <v>256</v>
      </c>
      <c r="D53" s="28" t="s">
        <v>142</v>
      </c>
      <c r="E53" s="29" t="s">
        <v>82</v>
      </c>
      <c r="F53" s="30">
        <v>38360</v>
      </c>
      <c r="G53" s="29" t="s">
        <v>83</v>
      </c>
      <c r="H53" s="29" t="s">
        <v>245</v>
      </c>
      <c r="I53" s="31"/>
      <c r="J53" s="61">
        <v>8</v>
      </c>
      <c r="K53" s="61">
        <v>0</v>
      </c>
      <c r="L53" s="61">
        <v>0</v>
      </c>
      <c r="M53" s="61">
        <v>0</v>
      </c>
      <c r="N53" s="61">
        <v>4</v>
      </c>
      <c r="O53" s="61">
        <v>4</v>
      </c>
      <c r="P53" s="61">
        <v>17</v>
      </c>
      <c r="Q53" s="61">
        <f t="shared" si="0"/>
        <v>33</v>
      </c>
      <c r="R53" s="62">
        <f t="shared" si="1"/>
        <v>25</v>
      </c>
      <c r="S53" s="32" t="s">
        <v>91</v>
      </c>
    </row>
    <row r="54" spans="1:19" s="33" customFormat="1" ht="15" customHeight="1" x14ac:dyDescent="0.25">
      <c r="A54" s="27">
        <v>37</v>
      </c>
      <c r="B54" s="29" t="s">
        <v>305</v>
      </c>
      <c r="C54" s="29" t="s">
        <v>121</v>
      </c>
      <c r="D54" s="29" t="s">
        <v>72</v>
      </c>
      <c r="E54" s="29" t="s">
        <v>79</v>
      </c>
      <c r="F54" s="30">
        <v>38269</v>
      </c>
      <c r="G54" s="29" t="s">
        <v>237</v>
      </c>
      <c r="H54" s="29" t="s">
        <v>245</v>
      </c>
      <c r="I54" s="31"/>
      <c r="J54" s="61">
        <v>9</v>
      </c>
      <c r="K54" s="61">
        <v>0</v>
      </c>
      <c r="L54" s="61">
        <v>0</v>
      </c>
      <c r="M54" s="61">
        <v>0</v>
      </c>
      <c r="N54" s="61">
        <v>0</v>
      </c>
      <c r="O54" s="61">
        <v>4</v>
      </c>
      <c r="P54" s="61">
        <v>0</v>
      </c>
      <c r="Q54" s="61">
        <f t="shared" si="0"/>
        <v>13</v>
      </c>
      <c r="R54" s="62">
        <f t="shared" si="1"/>
        <v>9.8484848484848477</v>
      </c>
      <c r="S54" s="35" t="s">
        <v>242</v>
      </c>
    </row>
  </sheetData>
  <sortState ref="A8:S54">
    <sortCondition descending="1" ref="R8:R54"/>
  </sortState>
  <mergeCells count="15">
    <mergeCell ref="G1:O1"/>
    <mergeCell ref="F5:F7"/>
    <mergeCell ref="A5:A7"/>
    <mergeCell ref="B5:B7"/>
    <mergeCell ref="C5:C7"/>
    <mergeCell ref="D5:D7"/>
    <mergeCell ref="E5:E7"/>
    <mergeCell ref="G2:L2"/>
    <mergeCell ref="S5:S7"/>
    <mergeCell ref="G5:G7"/>
    <mergeCell ref="H5:H7"/>
    <mergeCell ref="I5:I7"/>
    <mergeCell ref="Q5:Q7"/>
    <mergeCell ref="R5:R7"/>
    <mergeCell ref="J5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2021-12-21T15:06:19Z</dcterms:modified>
</cp:coreProperties>
</file>