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120" windowWidth="11370" windowHeight="8655" activeTab="2"/>
  </bookViews>
  <sheets>
    <sheet name="7" sheetId="4" r:id="rId1"/>
    <sheet name="8" sheetId="14" r:id="rId2"/>
    <sheet name="9" sheetId="15" r:id="rId3"/>
    <sheet name="10" sheetId="8" r:id="rId4"/>
    <sheet name="11" sheetId="9" r:id="rId5"/>
  </sheets>
  <definedNames>
    <definedName name="_xlnm._FilterDatabase" localSheetId="3" hidden="1">'10'!#REF!</definedName>
    <definedName name="_xlnm._FilterDatabase" localSheetId="4" hidden="1">'11'!#REF!</definedName>
    <definedName name="_xlnm._FilterDatabase" localSheetId="0" hidden="1">'7'!#REF!</definedName>
    <definedName name="_xlnm._FilterDatabase" localSheetId="1" hidden="1">'8'!#REF!</definedName>
    <definedName name="_xlnm._FilterDatabase" localSheetId="2" hidden="1">'9'!#REF!</definedName>
  </definedNames>
  <calcPr calcId="144525"/>
</workbook>
</file>

<file path=xl/calcChain.xml><?xml version="1.0" encoding="utf-8"?>
<calcChain xmlns="http://schemas.openxmlformats.org/spreadsheetml/2006/main">
  <c r="S58" i="8" l="1"/>
  <c r="T58" i="8" s="1"/>
  <c r="S61" i="8"/>
  <c r="T61" i="8" s="1"/>
  <c r="S27" i="8"/>
  <c r="T27" i="8" s="1"/>
  <c r="S67" i="8"/>
  <c r="T67" i="8" s="1"/>
  <c r="S51" i="8"/>
  <c r="T51" i="8" s="1"/>
  <c r="S7" i="8"/>
  <c r="T7" i="8" s="1"/>
  <c r="S63" i="8"/>
  <c r="T63" i="8" s="1"/>
  <c r="S41" i="8"/>
  <c r="T41" i="8" s="1"/>
  <c r="S20" i="8"/>
  <c r="T20" i="8" s="1"/>
  <c r="S47" i="8"/>
  <c r="T47" i="8" s="1"/>
  <c r="S32" i="8"/>
  <c r="T32" i="8" s="1"/>
  <c r="S13" i="8"/>
  <c r="T13" i="8" s="1"/>
  <c r="S39" i="8"/>
  <c r="T39" i="8" s="1"/>
  <c r="S15" i="8"/>
  <c r="T15" i="8" s="1"/>
  <c r="S49" i="8"/>
  <c r="T49" i="8" s="1"/>
  <c r="S29" i="8"/>
  <c r="T29" i="8" s="1"/>
  <c r="S10" i="8"/>
  <c r="T10" i="8" s="1"/>
  <c r="S62" i="8"/>
  <c r="T62" i="8" s="1"/>
  <c r="S44" i="8"/>
  <c r="T44" i="8" s="1"/>
  <c r="S70" i="8"/>
  <c r="T70" i="8" s="1"/>
  <c r="S26" i="8"/>
  <c r="T26" i="8" s="1"/>
  <c r="S19" i="8"/>
  <c r="T19" i="8" s="1"/>
  <c r="S40" i="8"/>
  <c r="T40" i="8" s="1"/>
  <c r="S42" i="8"/>
  <c r="T42" i="8"/>
  <c r="S25" i="8"/>
  <c r="T25" i="8" s="1"/>
  <c r="S65" i="8"/>
  <c r="T65" i="8" s="1"/>
  <c r="S59" i="8"/>
  <c r="T59" i="8" s="1"/>
  <c r="S33" i="8"/>
  <c r="T33" i="8" s="1"/>
  <c r="S30" i="8"/>
  <c r="T30" i="8" s="1"/>
  <c r="S69" i="8"/>
  <c r="T69" i="8" s="1"/>
  <c r="S64" i="8"/>
  <c r="T64" i="8" s="1"/>
  <c r="S28" i="8"/>
  <c r="T28" i="8"/>
  <c r="S38" i="8"/>
  <c r="T38" i="8" s="1"/>
  <c r="S60" i="8"/>
  <c r="T60" i="8" s="1"/>
  <c r="S68" i="8"/>
  <c r="T68" i="8" s="1"/>
  <c r="S34" i="8"/>
  <c r="T34" i="8" s="1"/>
  <c r="S14" i="8"/>
  <c r="T14" i="8" s="1"/>
  <c r="S52" i="8"/>
  <c r="T52" i="8" s="1"/>
  <c r="S35" i="8"/>
  <c r="T35" i="8" s="1"/>
  <c r="S66" i="8"/>
  <c r="T66" i="8" s="1"/>
  <c r="S21" i="8"/>
  <c r="T21" i="8" s="1"/>
  <c r="S36" i="8"/>
  <c r="T36" i="8" s="1"/>
  <c r="S56" i="8"/>
  <c r="T56" i="8" s="1"/>
  <c r="S22" i="8"/>
  <c r="T22" i="8" s="1"/>
  <c r="S37" i="8"/>
  <c r="T37" i="8" s="1"/>
  <c r="S12" i="8"/>
  <c r="T12" i="8" s="1"/>
  <c r="S57" i="8"/>
  <c r="T57" i="8" s="1"/>
  <c r="S54" i="8"/>
  <c r="T54" i="8" s="1"/>
  <c r="S18" i="8"/>
  <c r="T18" i="8" s="1"/>
  <c r="S9" i="8"/>
  <c r="T9" i="8" s="1"/>
  <c r="S55" i="8"/>
  <c r="T55" i="8" s="1"/>
  <c r="S48" i="8"/>
  <c r="T48" i="8" s="1"/>
  <c r="S53" i="8"/>
  <c r="T53" i="8" s="1"/>
  <c r="S45" i="8"/>
  <c r="T45" i="8" s="1"/>
  <c r="S46" i="8"/>
  <c r="T46" i="8" s="1"/>
  <c r="S31" i="8"/>
  <c r="T31" i="8" s="1"/>
  <c r="S16" i="8"/>
  <c r="T16" i="8" s="1"/>
  <c r="S17" i="8"/>
  <c r="T17" i="8" s="1"/>
  <c r="S23" i="8"/>
  <c r="T23" i="8" s="1"/>
  <c r="S43" i="8"/>
  <c r="T43" i="8" s="1"/>
  <c r="S8" i="8"/>
  <c r="T8" i="8" s="1"/>
  <c r="S11" i="8"/>
  <c r="T11" i="8" s="1"/>
  <c r="S24" i="8"/>
  <c r="T24" i="8" s="1"/>
  <c r="S50" i="8"/>
  <c r="T50" i="8" s="1"/>
  <c r="R38" i="4"/>
  <c r="Q28" i="4"/>
  <c r="R28" i="4" s="1"/>
  <c r="Q7" i="4"/>
  <c r="R7" i="4" s="1"/>
  <c r="Q66" i="4"/>
  <c r="R66" i="4" s="1"/>
  <c r="Q70" i="4"/>
  <c r="R70" i="4" s="1"/>
  <c r="Q42" i="4"/>
  <c r="R42" i="4" s="1"/>
  <c r="Q71" i="4"/>
  <c r="R71" i="4" s="1"/>
  <c r="Q60" i="4"/>
  <c r="R60" i="4" s="1"/>
  <c r="Q54" i="4"/>
  <c r="R54" i="4" s="1"/>
  <c r="Q33" i="4"/>
  <c r="R33" i="4" s="1"/>
  <c r="Q37" i="4"/>
  <c r="R37" i="4" s="1"/>
  <c r="Q19" i="4"/>
  <c r="R19" i="4" s="1"/>
  <c r="Q56" i="4"/>
  <c r="R56" i="4" s="1"/>
  <c r="Q46" i="4"/>
  <c r="R46" i="4" s="1"/>
  <c r="Q21" i="4"/>
  <c r="R21" i="4" s="1"/>
  <c r="Q20" i="4"/>
  <c r="R20" i="4" s="1"/>
  <c r="Q47" i="4"/>
  <c r="R47" i="4" s="1"/>
  <c r="Q67" i="4"/>
  <c r="R67" i="4" s="1"/>
  <c r="Q50" i="4"/>
  <c r="R50" i="4" s="1"/>
  <c r="Q48" i="4"/>
  <c r="R48" i="4" s="1"/>
  <c r="Q78" i="4"/>
  <c r="R78" i="4" s="1"/>
  <c r="Q22" i="4"/>
  <c r="R22" i="4" s="1"/>
  <c r="Q62" i="4"/>
  <c r="R62" i="4" s="1"/>
  <c r="Q43" i="4"/>
  <c r="R43" i="4" s="1"/>
  <c r="Q72" i="4"/>
  <c r="R72" i="4" s="1"/>
  <c r="Q65" i="4"/>
  <c r="R65" i="4" s="1"/>
  <c r="Q39" i="4"/>
  <c r="R39" i="4" s="1"/>
  <c r="Q57" i="4"/>
  <c r="R57" i="4" s="1"/>
  <c r="Q63" i="4"/>
  <c r="R63" i="4" s="1"/>
  <c r="Q11" i="4"/>
  <c r="R11" i="4" s="1"/>
  <c r="Q61" i="4"/>
  <c r="R61" i="4" s="1"/>
  <c r="Q77" i="4"/>
  <c r="R77" i="4"/>
  <c r="Q55" i="4"/>
  <c r="R55" i="4" s="1"/>
  <c r="Q13" i="4"/>
  <c r="R13" i="4" s="1"/>
  <c r="Q30" i="4"/>
  <c r="R30" i="4" s="1"/>
  <c r="Q31" i="4"/>
  <c r="R31" i="4" s="1"/>
  <c r="Q51" i="4"/>
  <c r="R51" i="4" s="1"/>
  <c r="Q64" i="4"/>
  <c r="R64" i="4" s="1"/>
  <c r="Q44" i="4"/>
  <c r="R44" i="4" s="1"/>
  <c r="Q79" i="4"/>
  <c r="R79" i="4" s="1"/>
  <c r="Q40" i="4"/>
  <c r="R40" i="4" s="1"/>
  <c r="Q58" i="4"/>
  <c r="R58" i="4" s="1"/>
  <c r="Q14" i="4"/>
  <c r="R14" i="4" s="1"/>
  <c r="Q18" i="4"/>
  <c r="R18" i="4" s="1"/>
  <c r="Q34" i="4"/>
  <c r="R34" i="4" s="1"/>
  <c r="Q15" i="4"/>
  <c r="R15" i="4" s="1"/>
  <c r="Q68" i="4"/>
  <c r="R68" i="4" s="1"/>
  <c r="Q29" i="4"/>
  <c r="R29" i="4" s="1"/>
  <c r="Q16" i="4"/>
  <c r="R16" i="4" s="1"/>
  <c r="Q41" i="4"/>
  <c r="R41" i="4" s="1"/>
  <c r="Q24" i="4"/>
  <c r="R24" i="4" s="1"/>
  <c r="Q69" i="4"/>
  <c r="R69" i="4" s="1"/>
  <c r="Q12" i="4"/>
  <c r="R12" i="4" s="1"/>
  <c r="Q10" i="4"/>
  <c r="R10" i="4" s="1"/>
  <c r="Q74" i="4"/>
  <c r="R74" i="4" s="1"/>
  <c r="Q32" i="4"/>
  <c r="R32" i="4" s="1"/>
  <c r="Q25" i="4"/>
  <c r="R25" i="4" s="1"/>
  <c r="Q59" i="4"/>
  <c r="R59" i="4" s="1"/>
  <c r="Q35" i="4"/>
  <c r="R35" i="4" s="1"/>
  <c r="Q49" i="4"/>
  <c r="R49" i="4" s="1"/>
  <c r="Q23" i="4"/>
  <c r="R23" i="4" s="1"/>
  <c r="Q75" i="4"/>
  <c r="R75" i="4" s="1"/>
  <c r="Q52" i="4"/>
  <c r="R52" i="4" s="1"/>
  <c r="Q76" i="4"/>
  <c r="R76" i="4" s="1"/>
  <c r="Q80" i="4"/>
  <c r="R80" i="4" s="1"/>
  <c r="Q27" i="4"/>
  <c r="R27" i="4" s="1"/>
  <c r="Q38" i="4"/>
  <c r="Q17" i="4"/>
  <c r="R17" i="4" s="1"/>
  <c r="Q73" i="4"/>
  <c r="R73" i="4" s="1"/>
  <c r="Q36" i="4"/>
  <c r="R36" i="4" s="1"/>
  <c r="Q8" i="4"/>
  <c r="R8" i="4" s="1"/>
  <c r="Q26" i="4"/>
  <c r="R26" i="4" s="1"/>
  <c r="Q9" i="4"/>
  <c r="R9" i="4" s="1"/>
  <c r="Q45" i="4"/>
  <c r="R45" i="4" s="1"/>
  <c r="Q53" i="4"/>
  <c r="R53" i="4" s="1"/>
  <c r="S27" i="15"/>
  <c r="T27" i="15" s="1"/>
  <c r="S29" i="15"/>
  <c r="T29" i="15" s="1"/>
  <c r="S42" i="15"/>
  <c r="T42" i="15" s="1"/>
  <c r="S48" i="15"/>
  <c r="T48" i="15" s="1"/>
  <c r="S55" i="15"/>
  <c r="T55" i="15" s="1"/>
  <c r="S31" i="15"/>
  <c r="T31" i="15" s="1"/>
  <c r="S11" i="15"/>
  <c r="T11" i="15" s="1"/>
  <c r="S38" i="15"/>
  <c r="T38" i="15" s="1"/>
  <c r="S43" i="15"/>
  <c r="T43" i="15" s="1"/>
  <c r="S30" i="15"/>
  <c r="T30" i="15" s="1"/>
  <c r="S9" i="15"/>
  <c r="T9" i="15" s="1"/>
  <c r="S15" i="15"/>
  <c r="T15" i="15" s="1"/>
  <c r="S24" i="15"/>
  <c r="T24" i="15" s="1"/>
  <c r="S25" i="15"/>
  <c r="T25" i="15" s="1"/>
  <c r="S20" i="15"/>
  <c r="T20" i="15" s="1"/>
  <c r="S23" i="15"/>
  <c r="T23" i="15" s="1"/>
  <c r="S50" i="15"/>
  <c r="T50" i="15" s="1"/>
  <c r="S19" i="15"/>
  <c r="T19" i="15" s="1"/>
  <c r="S36" i="15"/>
  <c r="T36" i="15" s="1"/>
  <c r="S7" i="15"/>
  <c r="T7" i="15" s="1"/>
  <c r="S10" i="15"/>
  <c r="T10" i="15" s="1"/>
  <c r="S12" i="15"/>
  <c r="T12" i="15" s="1"/>
  <c r="S47" i="15"/>
  <c r="T47" i="15" s="1"/>
  <c r="S53" i="15"/>
  <c r="T53" i="15" s="1"/>
  <c r="S16" i="15"/>
  <c r="T16" i="15" s="1"/>
  <c r="S45" i="15"/>
  <c r="T45" i="15" s="1"/>
  <c r="S13" i="15"/>
  <c r="T13" i="15" s="1"/>
  <c r="S35" i="15"/>
  <c r="T35" i="15" s="1"/>
  <c r="S57" i="15"/>
  <c r="T57" i="15" s="1"/>
  <c r="S17" i="15"/>
  <c r="T17" i="15" s="1"/>
  <c r="S41" i="15"/>
  <c r="T41" i="15" s="1"/>
  <c r="S54" i="15"/>
  <c r="T54" i="15" s="1"/>
  <c r="S28" i="15"/>
  <c r="T28" i="15" s="1"/>
  <c r="S39" i="15"/>
  <c r="T39" i="15" s="1"/>
  <c r="S51" i="15"/>
  <c r="T51" i="15" s="1"/>
  <c r="S46" i="15"/>
  <c r="T46" i="15" s="1"/>
  <c r="S18" i="15"/>
  <c r="T18" i="15" s="1"/>
  <c r="S40" i="15"/>
  <c r="T40" i="15" s="1"/>
  <c r="S37" i="15"/>
  <c r="T37" i="15" s="1"/>
  <c r="S26" i="15"/>
  <c r="T26" i="15" s="1"/>
  <c r="S52" i="15"/>
  <c r="T52" i="15" s="1"/>
  <c r="S58" i="15"/>
  <c r="T58" i="15" s="1"/>
  <c r="S34" i="15"/>
  <c r="T34" i="15" s="1"/>
  <c r="S32" i="15"/>
  <c r="T32" i="15" s="1"/>
  <c r="S22" i="15"/>
  <c r="T22" i="15" s="1"/>
  <c r="S49" i="15"/>
  <c r="T49" i="15" s="1"/>
  <c r="S59" i="15"/>
  <c r="T59" i="15" s="1"/>
  <c r="S56" i="15"/>
  <c r="T56" i="15" s="1"/>
  <c r="S44" i="15"/>
  <c r="T44" i="15" s="1"/>
  <c r="S14" i="15"/>
  <c r="T14" i="15" s="1"/>
  <c r="S21" i="15"/>
  <c r="T21" i="15" s="1"/>
  <c r="S8" i="15"/>
  <c r="T8" i="15" s="1"/>
  <c r="S33" i="15"/>
  <c r="T33" i="15" s="1"/>
</calcChain>
</file>

<file path=xl/sharedStrings.xml><?xml version="1.0" encoding="utf-8"?>
<sst xmlns="http://schemas.openxmlformats.org/spreadsheetml/2006/main" count="1410" uniqueCount="489">
  <si>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</si>
  <si>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</si>
  <si>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</si>
  <si>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</si>
  <si>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</si>
  <si>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</si>
  <si>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</si>
  <si>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</si>
  <si>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</si>
  <si>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>Убушиева Елена Александровна</t>
  </si>
  <si>
    <t>Кичикова Милана Валерьевна</t>
  </si>
  <si>
    <t>Харитонова Елена Николаевна</t>
  </si>
  <si>
    <t>Дорджиева Альмина Басанговна</t>
  </si>
  <si>
    <t>Кичикова Эльвира Валерьевна</t>
  </si>
  <si>
    <t>Курноскин Владислав Александрович</t>
  </si>
  <si>
    <t>Конокова Карина Анатольевна</t>
  </si>
  <si>
    <t>Велегурина Анна Владимировна</t>
  </si>
  <si>
    <t xml:space="preserve">ПРОТОКОЛ </t>
  </si>
  <si>
    <t>Мугинова Ирина Игоревна</t>
  </si>
  <si>
    <t>Басангова Ирина Вячеславовна</t>
  </si>
  <si>
    <t>Дорджиева Дильвира Андреевна</t>
  </si>
  <si>
    <t>г. Элиста</t>
  </si>
  <si>
    <t>Брунько Валентина Ивановна</t>
  </si>
  <si>
    <t>Наранова Лариса Николаевна</t>
  </si>
  <si>
    <t>Баслаева Иляна Мингияновна</t>
  </si>
  <si>
    <t xml:space="preserve">Джиргалова Надежда Юрьевна </t>
  </si>
  <si>
    <t>Манджиева Аюна Бембеевна</t>
  </si>
  <si>
    <t>Торчеева Герензел Базыровна</t>
  </si>
  <si>
    <t xml:space="preserve">Котяева Елена Сергеевна </t>
  </si>
  <si>
    <t>Бадаева Байрта Викторовна</t>
  </si>
  <si>
    <t>Боваев Эрдни  Бадмаевич</t>
  </si>
  <si>
    <t>Михайленко Владимир Владимирович</t>
  </si>
  <si>
    <t>Горяева Дельгира Бадмаевна</t>
  </si>
  <si>
    <t>Эрдниева Эльза Юрьевна</t>
  </si>
  <si>
    <t>Шонджиев Илья Байрович</t>
  </si>
  <si>
    <t>Манджиева Заяна Лиджиевна</t>
  </si>
  <si>
    <t>Хольджгонова Тамара Басанговна</t>
  </si>
  <si>
    <t>Ильджиева Эльвира Олеговна</t>
  </si>
  <si>
    <t>Хаваева Валерия Арсланговна</t>
  </si>
  <si>
    <t>Бачаева Галина Николаевна</t>
  </si>
  <si>
    <t>Гайворонская Оксана Геннадьевна</t>
  </si>
  <si>
    <t>Бембетова Валентина Сергеевна</t>
  </si>
  <si>
    <t>Очирова Алина Игоревна</t>
  </si>
  <si>
    <t>Серятирова Анна Алексеевна</t>
  </si>
  <si>
    <t>Манджиева Джиргал Эдуардовна</t>
  </si>
  <si>
    <t>Зодьбинова Валентина Эрдниевна</t>
  </si>
  <si>
    <t>Мешкилова Эвелина Дмитриевна</t>
  </si>
  <si>
    <t>Лиджи-Горяева Надежда Анатольевна</t>
  </si>
  <si>
    <t>Хорванен Карина Владимировна</t>
  </si>
  <si>
    <t>Алексенко Людмила Васильевна</t>
  </si>
  <si>
    <t>Коженбаева Людмила Павловна</t>
  </si>
  <si>
    <t>Давинов Даниил Олегович</t>
  </si>
  <si>
    <t>Самтонов Данир  Русланович</t>
  </si>
  <si>
    <t xml:space="preserve">Манджиева Алина  Максимовна </t>
  </si>
  <si>
    <t>Бамбаева  Полина Хонгоровна</t>
  </si>
  <si>
    <t xml:space="preserve">Манджиева  Цагана  Бадмаевна </t>
  </si>
  <si>
    <t>Бадмаева Надежда Зекяевна</t>
  </si>
  <si>
    <t>Чумданова Альбина Нагашевна</t>
  </si>
  <si>
    <t>Балтыкова Любовь  Джангоровна</t>
  </si>
  <si>
    <t>Мушаева Валерия Эрдниевна</t>
  </si>
  <si>
    <t xml:space="preserve">Музраева  Ангира  Айсовна </t>
  </si>
  <si>
    <t>Чубарова  Любовь  Олеговна</t>
  </si>
  <si>
    <t>Кектышева Дельгир Алексеевна</t>
  </si>
  <si>
    <t>Болданова  Светлана  Вячеславовна</t>
  </si>
  <si>
    <t xml:space="preserve">Таутенова  Баирта  Темиржановна </t>
  </si>
  <si>
    <t>Алексенко  Людмила  Васильевна</t>
  </si>
  <si>
    <t>Баулкин  Данир Вадимович</t>
  </si>
  <si>
    <t>Лиджи-Горяева Надежда  Анатольевна</t>
  </si>
  <si>
    <t>Букаева Белла Нарановна</t>
  </si>
  <si>
    <t>Лиджи - Горяева Надежда Анатольевна</t>
  </si>
  <si>
    <t>Мучеряева Энгель Очировна</t>
  </si>
  <si>
    <t>Каруева Буинта Виктровна</t>
  </si>
  <si>
    <t>Кекеева  Альма Саналовна</t>
  </si>
  <si>
    <t>Цумаева Айта Игоревна</t>
  </si>
  <si>
    <t>Аджиева Намджил Зулаевна</t>
  </si>
  <si>
    <t>Бадняева Валерия Ростиславовна</t>
  </si>
  <si>
    <t>Бадмаева Нина Михайловна</t>
  </si>
  <si>
    <t>Басангурова Ангелина Адьяновна</t>
  </si>
  <si>
    <t>Контяева Эльзята Логаевна</t>
  </si>
  <si>
    <t>Боваева Диана Алексеевна</t>
  </si>
  <si>
    <t>Акаева Дельгир Хаванговна</t>
  </si>
  <si>
    <t>Харакчанов Данзан Евгеньевич</t>
  </si>
  <si>
    <t>Дьяченко Анастасия Романовна</t>
  </si>
  <si>
    <t>Бадмаева Надежда Борисовна</t>
  </si>
  <si>
    <t>Мацакова Виктория Мергеновна</t>
  </si>
  <si>
    <t>Менкеева Ирина Джангаровна</t>
  </si>
  <si>
    <t>Бадмаева Эльзята Мергеновна</t>
  </si>
  <si>
    <t>Бекяева Вера Сергеевна</t>
  </si>
  <si>
    <t>Сангаджиева Людмила Владимировна</t>
  </si>
  <si>
    <t>Бамбышева Зандн Чингисовна</t>
  </si>
  <si>
    <t>Дурдусов Санан Саналович</t>
  </si>
  <si>
    <t>Давашкина Алла Николаевна</t>
  </si>
  <si>
    <t>Шовунова Элина Евгеньевна</t>
  </si>
  <si>
    <t>Давашкин Денис Юрьевич</t>
  </si>
  <si>
    <t>Дорджиева Татьяна Бадьминовна</t>
  </si>
  <si>
    <t>Горяева АянаЧимидовна</t>
  </si>
  <si>
    <t>Шаргинова Светлана Анатольевна</t>
  </si>
  <si>
    <t>Шарапова Арина Сарановна</t>
  </si>
  <si>
    <t>Овраева Светлана Мацаковна</t>
  </si>
  <si>
    <t>Танктырова Валерия Вячеславовна</t>
  </si>
  <si>
    <t>Сангаджиева  Людмила Владимировна</t>
  </si>
  <si>
    <t>Комкаева Саяна Александровна</t>
  </si>
  <si>
    <t>Лазарева Галина Петровна</t>
  </si>
  <si>
    <t>Нимгирова Анастасия Алексеевна</t>
  </si>
  <si>
    <t>Янжураев Артём Леонидович</t>
  </si>
  <si>
    <t>Чимидова Эрвена Савровна</t>
  </si>
  <si>
    <t>Уланова Ангира Саранговна</t>
  </si>
  <si>
    <t>Кагалтынова Диана Евгеньевна</t>
  </si>
  <si>
    <t>Мезенцова Мия Владиславовна</t>
  </si>
  <si>
    <t>Агаева Александра  Анкаевна </t>
  </si>
  <si>
    <t>30.06.2008 </t>
  </si>
  <si>
    <t>Лазарева Галина Петровна.</t>
  </si>
  <si>
    <t>Сагипова Жанель   Баймуратовна </t>
  </si>
  <si>
    <t>04.05.2008 </t>
  </si>
  <si>
    <t>Сагипова Сабина Баймуратовна </t>
  </si>
  <si>
    <t>Бембеева Ольга Очировна</t>
  </si>
  <si>
    <t xml:space="preserve">Шаркаева Вера Галышевна </t>
  </si>
  <si>
    <t>Нахаева Валерия Сергеевна</t>
  </si>
  <si>
    <t>Церенова Айлана Бакуевна</t>
  </si>
  <si>
    <t>Леджиева Кермен Валерьевна</t>
  </si>
  <si>
    <t>Матвенова Анастасия Евгеньевна</t>
  </si>
  <si>
    <t>Пипенко Анастасия Александровна</t>
  </si>
  <si>
    <t>Буданова Евгеньевна Николаевна</t>
  </si>
  <si>
    <t>Чумудова Алтана Мингияновна</t>
  </si>
  <si>
    <t>Андиева Александра Анатольевна</t>
  </si>
  <si>
    <t>Хамзинова Альвина Алексеевна</t>
  </si>
  <si>
    <t>Хамирова Эльзата  Батровна</t>
  </si>
  <si>
    <t>Болдунова  Заяна  Владимировна</t>
  </si>
  <si>
    <t>Карсаева Алина Денисовна</t>
  </si>
  <si>
    <t xml:space="preserve">Абушина Арина Александровна </t>
  </si>
  <si>
    <t>Сарылова Байрта Евгеньевна</t>
  </si>
  <si>
    <t>Муева Людмила Дорджиевна</t>
  </si>
  <si>
    <t>Помпаев Эрдем Джангарович</t>
  </si>
  <si>
    <t>Очирова Данара Саналовна</t>
  </si>
  <si>
    <t>Мукаева Валерия Алексеевна</t>
  </si>
  <si>
    <t>Сареева  Цагана  Савровна</t>
  </si>
  <si>
    <t>28.08.2005</t>
  </si>
  <si>
    <t>Убушаева Эрвена  Алдаровна</t>
  </si>
  <si>
    <t>14.06.2006</t>
  </si>
  <si>
    <t>Карлова Даяна Вячеславовна</t>
  </si>
  <si>
    <t>Семенова Байрта Станиславовна</t>
  </si>
  <si>
    <t>Нерюпова Алтана Денисовна</t>
  </si>
  <si>
    <t>Сарангова Анна Анатольевна</t>
  </si>
  <si>
    <t>Кукеева Энкира Сергеевна</t>
  </si>
  <si>
    <t xml:space="preserve">Мучиряева Бова Сергеевна </t>
  </si>
  <si>
    <t>Бембеева Заяна Станиславовна</t>
  </si>
  <si>
    <t>Куюкинова Эрика Басановна</t>
  </si>
  <si>
    <t>Цандыкова Герел Айсовна</t>
  </si>
  <si>
    <t>Ченкалеева Иляна Евгеньевна</t>
  </si>
  <si>
    <t>Сангаджиева Амуланга Лиджиевна</t>
  </si>
  <si>
    <t>Дакинова Мирослава Борисовна</t>
  </si>
  <si>
    <t>Манджиева Альмина Юрьевна</t>
  </si>
  <si>
    <t>Шалхакова Наталья Петровна</t>
  </si>
  <si>
    <t>Цохуров Эрдни Иванович</t>
  </si>
  <si>
    <t>Васильева Полина Игоревна</t>
  </si>
  <si>
    <t>Васильева Ольга Николаевна</t>
  </si>
  <si>
    <t>Муниева Булгун Анатольевна</t>
  </si>
  <si>
    <t>Санжеева Ираида Васильевна</t>
  </si>
  <si>
    <t>Нохаева Арсения Саналовна</t>
  </si>
  <si>
    <t>Картэнова Камилла Сергеевна</t>
  </si>
  <si>
    <t>Колосова Валерия Ивановена</t>
  </si>
  <si>
    <t>Шараева Екатерина Фёдоровна</t>
  </si>
  <si>
    <t>Буваева Алёна Баатровна</t>
  </si>
  <si>
    <t>Матвенова Надежда Егоровна</t>
  </si>
  <si>
    <t>Шунгурцикова Валентина Чедыровна</t>
  </si>
  <si>
    <t>Дулахинова Айлана Савровена</t>
  </si>
  <si>
    <t>Нандышева Амуланга Аюкаевна</t>
  </si>
  <si>
    <t>Манджиева Валентина Цебековна</t>
  </si>
  <si>
    <t>Хатаев Бата Александрович</t>
  </si>
  <si>
    <t>Эрендженова Даяна Саналовна</t>
  </si>
  <si>
    <t>Кокунцыкова Эвелина Саналовна</t>
  </si>
  <si>
    <t>Манджиев Вадим Владимирович</t>
  </si>
  <si>
    <t>Буркот Юлия Юрьевна</t>
  </si>
  <si>
    <t>Сарангова Цагана Владиславовна</t>
  </si>
  <si>
    <t>Анджушова Алтана Давидовна</t>
  </si>
  <si>
    <t>Горяева Айлана Басанговна</t>
  </si>
  <si>
    <t>Микуляева Анастасия Алексеевна</t>
  </si>
  <si>
    <t>Колодько Анастасия Андреевна</t>
  </si>
  <si>
    <t>Булукова Ирина Нимгировна</t>
  </si>
  <si>
    <t>Эректеева Энкира Саналовна</t>
  </si>
  <si>
    <t>Эрдненова Юлия Геннадьевна</t>
  </si>
  <si>
    <t>Чупова Лидия Борисовна</t>
  </si>
  <si>
    <t>Божреева Дарья Тодаровна</t>
  </si>
  <si>
    <t>Дорджиева Виктория Баатровна</t>
  </si>
  <si>
    <t>Мучкаева Баина Мингияновна</t>
  </si>
  <si>
    <t>Очирова Алина Владимировна</t>
  </si>
  <si>
    <t>Полухина Вероника Владимировна</t>
  </si>
  <si>
    <t>Иванченко Анастасия Олеговна</t>
  </si>
  <si>
    <t>Мучаева Кермен Владимировна</t>
  </si>
  <si>
    <t>Бурлыкова Айса Александровна</t>
  </si>
  <si>
    <t>Арнюдаева Софья Цереновна</t>
  </si>
  <si>
    <t>Манджиева Сумьяна Эрендженовна</t>
  </si>
  <si>
    <t>Долинская Анжелика Игоревна</t>
  </si>
  <si>
    <t>Бокова Айлана Гогновна</t>
  </si>
  <si>
    <t>Шогджиева Арина Эрдниевна</t>
  </si>
  <si>
    <t>Кадацкая Лидия Геннадьевна</t>
  </si>
  <si>
    <t>Алексеева Алина Александровна</t>
  </si>
  <si>
    <t>Покручина Лилия Николаевна</t>
  </si>
  <si>
    <t>Джиргалова  Элина Ивановна</t>
  </si>
  <si>
    <t>Наранова Даяна Леонидовна</t>
  </si>
  <si>
    <t>Колкарева Даяна Андреевна</t>
  </si>
  <si>
    <t>Эрендженова Аиса Викторовна</t>
  </si>
  <si>
    <t>Мунянова Даяна Доржиевна</t>
  </si>
  <si>
    <t>Борисова Полина Юрьевна</t>
  </si>
  <si>
    <t>Шарашкина Иляна Андреевна</t>
  </si>
  <si>
    <t>Федотова Елена Валентиновна</t>
  </si>
  <si>
    <t xml:space="preserve">Абушинова Карина Витальевна </t>
  </si>
  <si>
    <t xml:space="preserve">Халгаева Наталья Алексеевна </t>
  </si>
  <si>
    <t xml:space="preserve">Манджиева Элина Басанговна </t>
  </si>
  <si>
    <t xml:space="preserve">Федорова Светлана Дмитриевна </t>
  </si>
  <si>
    <t xml:space="preserve">Шарапова Александра Васильевна </t>
  </si>
  <si>
    <t xml:space="preserve">Босхомджиева Дельгира Альбертовна </t>
  </si>
  <si>
    <t xml:space="preserve">Монгуш Анита Алексеевна </t>
  </si>
  <si>
    <t xml:space="preserve">Галицкая Вероника Брониславовна </t>
  </si>
  <si>
    <t>Омакаев Артур Артурович</t>
  </si>
  <si>
    <t xml:space="preserve">Пюрвеев Артем Александрович </t>
  </si>
  <si>
    <t xml:space="preserve">Джурлаева Элина Олеговна </t>
  </si>
  <si>
    <t xml:space="preserve">Серинова Мария Саналовна </t>
  </si>
  <si>
    <t>Книга София Денисовна</t>
  </si>
  <si>
    <t>Мукаева Саглара Геннадьевна</t>
  </si>
  <si>
    <t>Колошева Анастасия Владимировна</t>
  </si>
  <si>
    <t>Шаповалова Ирина Евгеньевна</t>
  </si>
  <si>
    <t>Бембетова Светлана Санджиевна</t>
  </si>
  <si>
    <t>Амбукова Айта Арслановна</t>
  </si>
  <si>
    <t>Дакаева Ангелина Сергеевна</t>
  </si>
  <si>
    <t>Хантаева Татьяна Николаевна</t>
  </si>
  <si>
    <t>Кичикова Алтана Баатровна</t>
  </si>
  <si>
    <t>Мукабенова Бальджира Владимировна</t>
  </si>
  <si>
    <t>Санджиева Айса Николаевна</t>
  </si>
  <si>
    <t>Эрднеева Раиса Шуркчиевна</t>
  </si>
  <si>
    <t>Тостаева Энкира Саналовна</t>
  </si>
  <si>
    <t>Кульмулдаева Камила Муксутовна</t>
  </si>
  <si>
    <t>Мингяева Айта Савровна</t>
  </si>
  <si>
    <t>Арманов Эльдар Александрович</t>
  </si>
  <si>
    <t>Манджиев Айс Мергенович</t>
  </si>
  <si>
    <t>Манджиев Андрей Мазанович</t>
  </si>
  <si>
    <t>Мукабенова Анна Шуркчеевна</t>
  </si>
  <si>
    <t>Джахнаев Лукас Чингизович</t>
  </si>
  <si>
    <t>Саксыкова Вероника Анджаевна</t>
  </si>
  <si>
    <t>Ванькаева Алтана Айсовна</t>
  </si>
  <si>
    <t>Манджиев Денис Васильевич</t>
  </si>
  <si>
    <t>Евсеев Тамерлан Мацакович</t>
  </si>
  <si>
    <t>Донгруппова Саглара Джангровна</t>
  </si>
  <si>
    <t>Букаева Даяна Сергеевна</t>
  </si>
  <si>
    <t>Цеденова Виктория Евгеньевна</t>
  </si>
  <si>
    <t>Манжикова Диана Борисовна</t>
  </si>
  <si>
    <t>Лиджиева Галина Андреевна</t>
  </si>
  <si>
    <t>Дубач Никита Романович</t>
  </si>
  <si>
    <t>Пономарева Наталья Васильевна</t>
  </si>
  <si>
    <t>Лазарева Виктория Батаевна</t>
  </si>
  <si>
    <t>Шилова Любовь Михайловна</t>
  </si>
  <si>
    <t>Бемм Олег Юрьевич</t>
  </si>
  <si>
    <t>Чингеева Байсана Баатровна</t>
  </si>
  <si>
    <t>Харцхаева Булгун Владимировна</t>
  </si>
  <si>
    <t>Братышев Роман Анатольевич</t>
  </si>
  <si>
    <t>Церенова Алтана Игоревна</t>
  </si>
  <si>
    <t>Жерносек Степан Николаевич</t>
  </si>
  <si>
    <t>Ванькаева Елена Олеговна</t>
  </si>
  <si>
    <t>Горяева Даниэла Владимировна</t>
  </si>
  <si>
    <t>Сангаджиева Нарма Полина Саналовна</t>
  </si>
  <si>
    <t>Мукебенова Вероника Васильевна</t>
  </si>
  <si>
    <t>Дорджиева Светлана Анатольевна</t>
  </si>
  <si>
    <t>Убушаева Валерия Вадимовна</t>
  </si>
  <si>
    <t>Петькиева Амуланга Вячеславовна</t>
  </si>
  <si>
    <t>Бамбушева Эвина Чингисовна</t>
  </si>
  <si>
    <t>Серятирова Булгун Алексеевна</t>
  </si>
  <si>
    <t>Шургучеева Баина Очировна</t>
  </si>
  <si>
    <t>Муткаева Татьяна Александровна</t>
  </si>
  <si>
    <t>Долтаева Булгун Андреевна</t>
  </si>
  <si>
    <t>Нахошкина Эльза Александровна</t>
  </si>
  <si>
    <t>Лиджиева Байсана Николаевна</t>
  </si>
  <si>
    <t>Бамбаев Алдар Баатрович</t>
  </si>
  <si>
    <t>Сарангова Валерия Баатровна</t>
  </si>
  <si>
    <t>Тюмидова Энкр Нарановна</t>
  </si>
  <si>
    <t>Бадаева Цагана Алексеевна</t>
  </si>
  <si>
    <t>Гаряева Байрта Сангаджиевна</t>
  </si>
  <si>
    <t>Дорджиев Алдар Церенович</t>
  </si>
  <si>
    <t>Кавлинов Тенгис Шорваевич</t>
  </si>
  <si>
    <t>Манджиева Альвина Батровна</t>
  </si>
  <si>
    <t>Болдырева Оюна Эдуардовна</t>
  </si>
  <si>
    <t>Утаджиева Алла Манджиевна</t>
  </si>
  <si>
    <t>Чолудаева Иляна Саналовна</t>
  </si>
  <si>
    <t>Утаджиева Баира Каныровна</t>
  </si>
  <si>
    <t>Буваева Эльвира Савровна</t>
  </si>
  <si>
    <t>Довуркаев Кару Саналович</t>
  </si>
  <si>
    <t>Санджинова Айлана Джаловна</t>
  </si>
  <si>
    <t>Петруева Яна Витальевна</t>
  </si>
  <si>
    <t>МБОУ "Калмыцкая этнокультурная гимназия им.Зая-Пандиты"</t>
  </si>
  <si>
    <t>Худольчаева Ираида Семеновна</t>
  </si>
  <si>
    <t>Ванькаева Данара Васильевна</t>
  </si>
  <si>
    <t>Сангаджиева Даяна Алексеевна</t>
  </si>
  <si>
    <t>Косыченко Максим Леонидович</t>
  </si>
  <si>
    <t>Савкаева Делгр Михайловна</t>
  </si>
  <si>
    <t>Уланова Алтана Нимгировна</t>
  </si>
  <si>
    <t>Лиджиева Елена Сергеевна</t>
  </si>
  <si>
    <t>Очирова Эрвена Александровна</t>
  </si>
  <si>
    <t>Эрендженова Амуланга Эдуардовна</t>
  </si>
  <si>
    <t>Аркинчеева Аяна Адьяновна</t>
  </si>
  <si>
    <t>Синявская Маргарита Сергеевна</t>
  </si>
  <si>
    <t>Бюткаева Амина Андреевна</t>
  </si>
  <si>
    <t>МБОУ «Элистинский лицей»</t>
  </si>
  <si>
    <t>Манджиева Елена Куприяновна</t>
  </si>
  <si>
    <t>Урубжурова Алтана Сергеевна</t>
  </si>
  <si>
    <t>Музраева Светлана Борисовна</t>
  </si>
  <si>
    <t xml:space="preserve">Бовикова Айлана Александровна </t>
  </si>
  <si>
    <t>Наминова Эльмира Эркинбековна</t>
  </si>
  <si>
    <t>Галзанова Алтана Буянчаевна</t>
  </si>
  <si>
    <t>Патерикина Арина Ивановна</t>
  </si>
  <si>
    <t>Басхаева Карина Андреевна</t>
  </si>
  <si>
    <t>Бадмаева Амина Дорджиевна</t>
  </si>
  <si>
    <t>Чи-жо-одо Иляна Сергеевна</t>
  </si>
  <si>
    <t>Дженгурова Баира Николаевна</t>
  </si>
  <si>
    <t>Головкова Елизавета Алексеевна</t>
  </si>
  <si>
    <t>Ахаджаева Альмина Юрьевна</t>
  </si>
  <si>
    <t>Бурнинова Светлана Игоревна</t>
  </si>
  <si>
    <t>Коровина Галина Андреевна</t>
  </si>
  <si>
    <t>Салыков Джамсан Владимирович</t>
  </si>
  <si>
    <t>Сокольцова Наталия Константиновна</t>
  </si>
  <si>
    <t>Бурлинова Айса Баировна</t>
  </si>
  <si>
    <t>Гадаева Альма Цереновна</t>
  </si>
  <si>
    <t>Цеденова Виктория Сергеевна</t>
  </si>
  <si>
    <t>Бембеев Улюмджи Алексеевич</t>
  </si>
  <si>
    <t>Онкоров Эрдем Станиславович</t>
  </si>
  <si>
    <t>Чимидова Айлана Владимировна</t>
  </si>
  <si>
    <t>Михайлова Анастасия Вячеславовна</t>
  </si>
  <si>
    <t>Шогляев Мирослав Сергеевич</t>
  </si>
  <si>
    <t>Лузанова Мадина Евгеньевна</t>
  </si>
  <si>
    <t>МБОУ «Средняя общеобразовательная школа  №18 имени Б.Б.Городовикова »</t>
  </si>
  <si>
    <t>Босхомджиева Деля Мингияновна</t>
  </si>
  <si>
    <t>Лиджиева Ольга Олеговна</t>
  </si>
  <si>
    <t xml:space="preserve">Чимидова Виктория Нарановна </t>
  </si>
  <si>
    <t>МБОУ "Элистинский лицей"</t>
  </si>
  <si>
    <t>Кикенова Алина Юрьевна</t>
  </si>
  <si>
    <t>Маташкаева Милена Владленовна</t>
  </si>
  <si>
    <t>Сангаджиева Амуланга Нарановна</t>
  </si>
  <si>
    <t>Эренженова Иляна Саналовна</t>
  </si>
  <si>
    <t>Бурулдаев Бембя Виталиевич</t>
  </si>
  <si>
    <t>Мучаев Лиджи Валерьевич</t>
  </si>
  <si>
    <t>Хулхачиева Виктория Бадмаевна</t>
  </si>
  <si>
    <t>Салыкова Энкира Булатовна</t>
  </si>
  <si>
    <t>Лиджиева Айтана Баатровна</t>
  </si>
  <si>
    <t xml:space="preserve">Челбанов Данзан Павлович </t>
  </si>
  <si>
    <t>Манджиева Алтана Джангаровна</t>
  </si>
  <si>
    <t>Баранов Темирлан Сергеевич</t>
  </si>
  <si>
    <t>Халушев Джал Викторович</t>
  </si>
  <si>
    <t>Великородняя Милана Викторовна</t>
  </si>
  <si>
    <t>Мацаков Александр Викторович</t>
  </si>
  <si>
    <t>Чупова Елизавета Борисовна</t>
  </si>
  <si>
    <t>Убушиева Арина Олеговна</t>
  </si>
  <si>
    <t>Шовгурова  Даяна  Савровна</t>
  </si>
  <si>
    <t>Ученова Светлана Сергеевна</t>
  </si>
  <si>
    <t>Шунчиева Байрта Зургановна</t>
  </si>
  <si>
    <t>Лукьянова Айтана Савровна</t>
  </si>
  <si>
    <t>Конемото Виктория Юрьевна</t>
  </si>
  <si>
    <t>Мединцева Любовь Викторовна</t>
  </si>
  <si>
    <t>Вадбольская Анна Александровна</t>
  </si>
  <si>
    <t>Солопова Ангелина Денисовна</t>
  </si>
  <si>
    <t>Басангова Аэлита Альбертовна</t>
  </si>
  <si>
    <t>Шапаева Эльза Саваровна</t>
  </si>
  <si>
    <t>Черникова Арина Юрьевна</t>
  </si>
  <si>
    <t>Хахленова Анжела Хонгоровна</t>
  </si>
  <si>
    <t>Хечиева Алина Дербентовна</t>
  </si>
  <si>
    <t>Идрисова Баира Михайловна</t>
  </si>
  <si>
    <t>Манджиев Дольган Саналович</t>
  </si>
  <si>
    <t>МБОУ " Средняя общеобразовательная школа №20"</t>
  </si>
  <si>
    <t>Манджиева Нина Сангаджиевна</t>
  </si>
  <si>
    <t xml:space="preserve">Корнеева Александра Николаевна </t>
  </si>
  <si>
    <t>Дорджиева Елена Анатольевна</t>
  </si>
  <si>
    <t xml:space="preserve">Анжирова Амалия Ильинична </t>
  </si>
  <si>
    <t>Наминова ЭльмираЭркинбековна</t>
  </si>
  <si>
    <t>Алиева Даяна Александровна</t>
  </si>
  <si>
    <t>Манджиева Занда Викторовна</t>
  </si>
  <si>
    <t>Менкеева Гиляна Михайловна</t>
  </si>
  <si>
    <t>Мисюрина Ольга Игоревна</t>
  </si>
  <si>
    <t>Савина Арина Дмитриевна</t>
  </si>
  <si>
    <t>Дорджиева Айса Дмитриевна</t>
  </si>
  <si>
    <t>Лиджеев Алдар Мингиянович</t>
  </si>
  <si>
    <t>Чемшинова Авелина Саналовна</t>
  </si>
  <si>
    <t>Лиджиева Александра Арашаевна</t>
  </si>
  <si>
    <t>Ходжигорова Делгир Цереновна</t>
  </si>
  <si>
    <t>Акименко Мария Андреевна</t>
  </si>
  <si>
    <t>Абушаева Саглара Михайловна</t>
  </si>
  <si>
    <t>Бадмаев Андрей Сергеевич</t>
  </si>
  <si>
    <t>Годжурова Дарина Джангаровна</t>
  </si>
  <si>
    <t>Сарангов Арслан Викторович</t>
  </si>
  <si>
    <t>Халгаева Наталия Алексеевна</t>
  </si>
  <si>
    <t>Мастерских Богдан Олегович</t>
  </si>
  <si>
    <t>Гонеев Намсыр  Анатольевич</t>
  </si>
  <si>
    <t>Дживлеев Арсланг Саврович</t>
  </si>
  <si>
    <t>Иджеева Анна Арсеновна</t>
  </si>
  <si>
    <t>Бюрчиева Алтана Саналовна</t>
  </si>
  <si>
    <t>Кекшаев Алтман Зулаевич</t>
  </si>
  <si>
    <t>Оргаева Наяна Викторовна</t>
  </si>
  <si>
    <t>Китляева Эллара Николаевна</t>
  </si>
  <si>
    <t>Дербенова Дарья Евгеньевна</t>
  </si>
  <si>
    <t>Сангаджиева Полина Арслановна</t>
  </si>
  <si>
    <t>Копылова Дарья Андреевна</t>
  </si>
  <si>
    <t>Борисова Валерия Игоревна</t>
  </si>
  <si>
    <t>Подбуцкая Виктория Павловна</t>
  </si>
  <si>
    <t>Сипирова Аина Батровна</t>
  </si>
  <si>
    <t>Чупова Алтана Юрьевна</t>
  </si>
  <si>
    <t>Шаркаева Вера Галышевна</t>
  </si>
  <si>
    <t>Шурганова Даяна Адьяновна</t>
  </si>
  <si>
    <t>Оргадыков Андрей Алексеевич</t>
  </si>
  <si>
    <t>Базырова Вероника Бадмаевна</t>
  </si>
  <si>
    <t>Бадма-Горяева Энкира Очировна</t>
  </si>
  <si>
    <t>Катаева Ангира Баатровна</t>
  </si>
  <si>
    <t>Оргадыкова Альвина Хонгоровна</t>
  </si>
  <si>
    <t>Лукшанова Александра Саналовна</t>
  </si>
  <si>
    <t>Эвиева Виктория Валерьевна</t>
  </si>
  <si>
    <t>МБОУ "Средняя общеобразовательная школа № 12"</t>
  </si>
  <si>
    <t xml:space="preserve">МБОУ "Средняя общеобразовательная школа №20" </t>
  </si>
  <si>
    <t>МБОУ "Средняя общеобразовательная школа № 21"</t>
  </si>
  <si>
    <t>МБОУ "Средняя общеобразовательная школа №3 имени Сергиенко Н.Г."</t>
  </si>
  <si>
    <t>МБОУ "Калмыцкая национальная гимназия имени Кичикова А.Ш."</t>
  </si>
  <si>
    <t>МБОУ "Калмыцкая этнокультурная гимназия имени Зая-Пандиты"</t>
  </si>
  <si>
    <t>МБОУ "Русская национальная гимназия имени преподобного С.Радонежского "</t>
  </si>
  <si>
    <t>МБОУ "Средняя общеобразовательная школа № 23 имени Эрдниева П.М."</t>
  </si>
  <si>
    <t>МБОУ "Средняя общеобразовательная школа № 17" имени Кугультинова Д.Н.</t>
  </si>
  <si>
    <t>МБОУ "Средняя общеобразовательная школа №15"</t>
  </si>
  <si>
    <t xml:space="preserve"> МБОУ «Средняя общеобразовательная школа №18  имени Б.Б. Городовикова »</t>
  </si>
  <si>
    <t>МБОУ "Средняя общеобразовательная школа №4"</t>
  </si>
  <si>
    <t>МБОУ "Элистинская классическая гимназия"</t>
  </si>
  <si>
    <t>МБОУ «Средняя общеобразовательная школа №10» имени Бембетова В.А.</t>
  </si>
  <si>
    <t>МБОУ «Элистинская многопрофильная гимназия личностно ориентированного обучения и воспитания»</t>
  </si>
  <si>
    <t>Частное образовательное учреждение "Перспектива"</t>
  </si>
  <si>
    <t>МБОУ "Элистинский технический лицей"</t>
  </si>
  <si>
    <t>МБОУ "Средняя общеобразовательная школа № 8 имени Номто Очирова"</t>
  </si>
  <si>
    <t>МБОУ «Средняя общеобразовательная школа №18  имени Б.Б. Городовикова »</t>
  </si>
  <si>
    <t>Частное общеобразовательное учреждение "Современный гуманитарный лицей"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</si>
  <si>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Предмет Русский язык 7 класс</t>
  </si>
  <si>
    <t xml:space="preserve">   ПРОТОКОЛ </t>
  </si>
  <si>
    <t xml:space="preserve">муниципального этапа Всероссийской олимпиады школьников 2021-2022 уч. год    </t>
  </si>
  <si>
    <t xml:space="preserve">                                                                                                                                       ПРОТОКОЛ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</si>
  <si>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Предмет Русский язык 8 класс</t>
  </si>
  <si>
    <t>Габуншина Милана Владиславовна</t>
  </si>
  <si>
    <t xml:space="preserve">                                                                                      муниципального этапа Всероссийской олимпиады школьников 2021-2022 уч. год    </t>
  </si>
  <si>
    <t xml:space="preserve">                                                                                                                                                             Предмет Русский язык 10 класс</t>
  </si>
  <si>
    <t>Предмет Русский язык 11 класс</t>
  </si>
  <si>
    <r>
      <t>муниципальный</t>
    </r>
    <r>
      <rPr>
        <sz val="11"/>
        <rFont val="Times New Roman"/>
        <family val="1"/>
        <charset val="204"/>
      </rPr>
      <t xml:space="preserve"> этап Всероссийской олимпиады школьников 2021-2022 уч. год   </t>
    </r>
  </si>
  <si>
    <t>Арсинова Эльвина Адучиевна</t>
  </si>
  <si>
    <t>МБОУ "Средняя общеобразовательная школа № 10"</t>
  </si>
  <si>
    <t>Опиева Амуланга Бадмаевна</t>
  </si>
  <si>
    <t>Мархадыкова Галина Дорджиевна</t>
  </si>
  <si>
    <t>Илуридзе Виктория Георгиевна</t>
  </si>
  <si>
    <t>Базовая школа БПОУ РК "Элистинский педагогический колледж им. Х.Б.Канукова"</t>
  </si>
  <si>
    <t>Горшакова Сабина Андреевна</t>
  </si>
  <si>
    <t>Батырова Александра Мергеновна</t>
  </si>
  <si>
    <t>Шамолдаева Татьяна Дмитриевна</t>
  </si>
  <si>
    <t>Цереева Галина Александровна</t>
  </si>
  <si>
    <t xml:space="preserve">             Максимальный балл -  62                                                                                             Дата проведения 23.11.2021</t>
  </si>
  <si>
    <t xml:space="preserve">                                                                       Максимальный балл - 62                                                                                             Дата проведения 23.11.2021</t>
  </si>
  <si>
    <t>Максимальный балл -  58                                                                                               Дата проведения 23.11.2021</t>
  </si>
  <si>
    <t>Максимальный балл -58                                                                                                 Дата проведения 23.11.2021</t>
  </si>
  <si>
    <t xml:space="preserve">                               Члены жюри:</t>
  </si>
  <si>
    <t xml:space="preserve">                  Председатель жюри:</t>
  </si>
  <si>
    <t>Лазарева Г.П.</t>
  </si>
  <si>
    <t>Шунчиева Б.З.</t>
  </si>
  <si>
    <t>Зодбинова В.Э.</t>
  </si>
  <si>
    <t>Петрова Л.Б.</t>
  </si>
  <si>
    <t>Бадмаева Н.Б.</t>
  </si>
  <si>
    <t>Бадмаева Н.М.</t>
  </si>
  <si>
    <t>Давашкина А.Н.</t>
  </si>
  <si>
    <t>Овраева С.М.</t>
  </si>
  <si>
    <t>Сангаджиева Л.В.</t>
  </si>
  <si>
    <t>Адамян Р.А.</t>
  </si>
  <si>
    <t>Мединцева Л.В.</t>
  </si>
  <si>
    <t>Шаркаева В.Г.</t>
  </si>
  <si>
    <t>Чумданова А.Н.</t>
  </si>
  <si>
    <t>Очирова Т.А.</t>
  </si>
  <si>
    <t>Муткаева Т.А.</t>
  </si>
  <si>
    <t>Довуркаев К.С.</t>
  </si>
  <si>
    <t>Хантаева Т.Н.</t>
  </si>
  <si>
    <t>Шалхакова Н.П.</t>
  </si>
  <si>
    <t xml:space="preserve">Максимальный балл 59 </t>
  </si>
  <si>
    <t>Дата проведения 23.11.2021</t>
  </si>
  <si>
    <t>Предмет Русский Язык 9 класс</t>
  </si>
  <si>
    <t>Дарбакова Альмина Григорьевна</t>
  </si>
  <si>
    <t>победитель</t>
  </si>
  <si>
    <t>призер</t>
  </si>
  <si>
    <t>Бакаев Данзан Тимурович</t>
  </si>
  <si>
    <t>Лиджи-Горяева Н.А.</t>
  </si>
  <si>
    <t>Лиджиева Е.Н.</t>
  </si>
  <si>
    <t>Манджиева Е.К.</t>
  </si>
  <si>
    <t>Пономарева Н.В.</t>
  </si>
  <si>
    <t>Эрендженова А.В.</t>
  </si>
  <si>
    <t>призёр</t>
  </si>
  <si>
    <t>Манджиев Давид Эрендженович</t>
  </si>
  <si>
    <t>Чупова Елена Борисовна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</si>
</sst>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%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1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4" fontId="11" fillId="2" borderId="1" xfId="0" applyNumberFormat="1" applyFont="1" applyFill="1" applyBorder="1" applyAlignment="1">
      <alignment horizontal="left" vertical="top" wrapText="1"/>
    </xf>
    <xf numFmtId="14" fontId="11" fillId="2" borderId="1" xfId="0" applyNumberFormat="1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/>
    </xf>
    <xf numFmtId="14" fontId="1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left" vertical="top" wrapText="1"/>
    </xf>
    <xf numFmtId="14" fontId="3" fillId="2" borderId="1" xfId="1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0" fillId="2" borderId="0" xfId="0" applyFont="1" applyFill="1"/>
    <xf numFmtId="0" fontId="11" fillId="2" borderId="1" xfId="1" applyFont="1" applyFill="1" applyBorder="1" applyAlignment="1">
      <alignment horizontal="left" vertical="top" wrapText="1"/>
    </xf>
    <xf numFmtId="14" fontId="11" fillId="2" borderId="1" xfId="1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/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3" fillId="0" borderId="1" xfId="0" applyFont="1" applyBorder="1"/>
    <xf numFmtId="0" fontId="7" fillId="0" borderId="0" xfId="0" applyFont="1" applyAlignment="1">
      <alignment horizontal="center"/>
    </xf>
    <xf numFmtId="0" fontId="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14" fontId="11" fillId="2" borderId="1" xfId="3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14" fontId="3" fillId="0" borderId="1" xfId="0" applyNumberFormat="1" applyFont="1" applyBorder="1" applyAlignment="1">
      <alignment wrapText="1"/>
    </xf>
    <xf numFmtId="165" fontId="3" fillId="0" borderId="1" xfId="4" applyNumberFormat="1" applyFont="1" applyBorder="1" applyAlignment="1">
      <alignment horizontal="left" vertical="top" wrapText="1"/>
    </xf>
    <xf numFmtId="0" fontId="7" fillId="0" borderId="0" xfId="0" applyFont="1"/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165" fontId="7" fillId="0" borderId="1" xfId="4" applyNumberFormat="1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14" fontId="13" fillId="2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14" fontId="13" fillId="2" borderId="1" xfId="0" applyNumberFormat="1" applyFont="1" applyFill="1" applyBorder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14" fontId="7" fillId="2" borderId="1" xfId="1" applyNumberFormat="1" applyFont="1" applyFill="1" applyBorder="1" applyAlignment="1">
      <alignment horizontal="left" vertical="top" wrapText="1"/>
    </xf>
    <xf numFmtId="0" fontId="7" fillId="2" borderId="0" xfId="0" applyFont="1" applyFill="1"/>
    <xf numFmtId="0" fontId="14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14" fontId="13" fillId="3" borderId="1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14" fontId="14" fillId="2" borderId="1" xfId="0" applyNumberFormat="1" applyFont="1" applyFill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64" fontId="7" fillId="2" borderId="1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14" fontId="13" fillId="3" borderId="1" xfId="0" applyNumberFormat="1" applyFont="1" applyFill="1" applyBorder="1" applyAlignment="1">
      <alignment horizontal="left" vertical="top"/>
    </xf>
    <xf numFmtId="0" fontId="7" fillId="0" borderId="0" xfId="0" applyFont="1" applyFill="1"/>
    <xf numFmtId="14" fontId="3" fillId="2" borderId="0" xfId="0" applyNumberFormat="1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top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4" fontId="11" fillId="2" borderId="1" xfId="0" applyNumberFormat="1" applyFont="1" applyFill="1" applyBorder="1" applyAlignment="1">
      <alignment horizontal="left" vertical="top" wrapText="1"/>
    </xf>
    <xf numFmtId="14" fontId="11" fillId="2" borderId="1" xfId="0" applyNumberFormat="1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/>
    </xf>
    <xf numFmtId="14" fontId="1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14" fontId="12" fillId="2" borderId="1" xfId="0" applyNumberFormat="1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 wrapText="1"/>
    </xf>
    <xf numFmtId="14" fontId="3" fillId="2" borderId="1" xfId="3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0" fillId="0" borderId="0" xfId="0" applyFill="1"/>
    <xf numFmtId="0" fontId="11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/>
    </xf>
    <xf numFmtId="0" fontId="11" fillId="3" borderId="1" xfId="0" applyNumberFormat="1" applyFont="1" applyFill="1" applyBorder="1" applyAlignment="1">
      <alignment horizontal="left" vertical="top" wrapText="1"/>
    </xf>
    <xf numFmtId="10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left" vertical="top"/>
    </xf>
    <xf numFmtId="0" fontId="12" fillId="4" borderId="1" xfId="0" applyFont="1" applyFill="1" applyBorder="1" applyAlignment="1">
      <alignment horizontal="left" vertical="top" wrapText="1"/>
    </xf>
    <xf numFmtId="14" fontId="11" fillId="4" borderId="1" xfId="0" applyNumberFormat="1" applyFont="1" applyFill="1" applyBorder="1" applyAlignment="1">
      <alignment horizontal="left" vertical="top"/>
    </xf>
    <xf numFmtId="0" fontId="3" fillId="4" borderId="1" xfId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10" fontId="3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12" fillId="4" borderId="1" xfId="0" applyNumberFormat="1" applyFont="1" applyFill="1" applyBorder="1" applyAlignment="1">
      <alignment horizontal="left" vertical="top"/>
    </xf>
    <xf numFmtId="0" fontId="11" fillId="5" borderId="1" xfId="0" applyNumberFormat="1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left" vertical="top" wrapText="1"/>
    </xf>
    <xf numFmtId="14" fontId="11" fillId="4" borderId="2" xfId="0" applyNumberFormat="1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1" xfId="1" applyNumberFormat="1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left" vertical="top" wrapText="1"/>
    </xf>
    <xf numFmtId="0" fontId="11" fillId="4" borderId="1" xfId="0" applyNumberFormat="1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14" fontId="3" fillId="4" borderId="0" xfId="0" applyNumberFormat="1" applyFont="1" applyFill="1" applyBorder="1" applyAlignment="1">
      <alignment horizontal="left" vertical="top"/>
    </xf>
    <xf numFmtId="0" fontId="6" fillId="4" borderId="1" xfId="0" applyNumberFormat="1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11" fillId="4" borderId="0" xfId="0" applyNumberFormat="1" applyFont="1" applyFill="1" applyAlignment="1">
      <alignment horizontal="left" vertical="top"/>
    </xf>
    <xf numFmtId="0" fontId="3" fillId="5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4" fontId="11" fillId="2" borderId="1" xfId="0" applyNumberFormat="1" applyFont="1" applyFill="1" applyBorder="1" applyAlignment="1">
      <alignment horizontal="left" vertical="top" wrapText="1"/>
    </xf>
    <xf numFmtId="14" fontId="11" fillId="2" borderId="1" xfId="0" applyNumberFormat="1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14" fontId="3" fillId="2" borderId="1" xfId="1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14" fontId="3" fillId="3" borderId="1" xfId="0" applyNumberFormat="1" applyFont="1" applyFill="1" applyBorder="1" applyAlignment="1">
      <alignment horizontal="left" vertical="top" wrapText="1"/>
    </xf>
    <xf numFmtId="14" fontId="11" fillId="3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/>
    </xf>
    <xf numFmtId="0" fontId="7" fillId="0" borderId="0" xfId="0" applyFont="1" applyAlignment="1">
      <alignment vertical="center"/>
    </xf>
    <xf numFmtId="14" fontId="11" fillId="2" borderId="2" xfId="0" applyNumberFormat="1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164" fontId="3" fillId="2" borderId="2" xfId="0" applyNumberFormat="1" applyFont="1" applyFill="1" applyBorder="1" applyAlignment="1">
      <alignment horizontal="left" vertical="top" wrapText="1"/>
    </xf>
    <xf numFmtId="14" fontId="11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2" fontId="11" fillId="2" borderId="0" xfId="0" applyNumberFormat="1" applyFont="1" applyFill="1" applyBorder="1" applyAlignment="1">
      <alignment horizontal="left" vertical="top" wrapText="1"/>
    </xf>
    <xf numFmtId="14" fontId="0" fillId="0" borderId="1" xfId="0" applyNumberFormat="1" applyBorder="1"/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11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/>
    </xf>
    <xf numFmtId="0" fontId="11" fillId="3" borderId="1" xfId="0" applyNumberFormat="1" applyFont="1" applyFill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14" fontId="3" fillId="2" borderId="0" xfId="0" applyNumberFormat="1" applyFont="1" applyFill="1" applyBorder="1" applyAlignment="1">
      <alignment horizontal="left" vertical="top"/>
    </xf>
    <xf numFmtId="14" fontId="3" fillId="2" borderId="0" xfId="0" applyNumberFormat="1" applyFont="1" applyFill="1" applyBorder="1" applyAlignment="1">
      <alignment horizontal="left" vertical="top" wrapText="1"/>
    </xf>
    <xf numFmtId="14" fontId="11" fillId="2" borderId="1" xfId="1" applyNumberFormat="1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14" fontId="11" fillId="7" borderId="1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10" fontId="3" fillId="6" borderId="1" xfId="0" applyNumberFormat="1" applyFont="1" applyFill="1" applyBorder="1" applyAlignment="1">
      <alignment horizontal="left" vertical="top" wrapText="1"/>
    </xf>
    <xf numFmtId="14" fontId="11" fillId="6" borderId="1" xfId="0" applyNumberFormat="1" applyFont="1" applyFill="1" applyBorder="1" applyAlignment="1">
      <alignment horizontal="left" vertical="top"/>
    </xf>
    <xf numFmtId="0" fontId="3" fillId="6" borderId="1" xfId="1" applyFont="1" applyFill="1" applyBorder="1" applyAlignment="1">
      <alignment horizontal="left" vertical="top" wrapText="1"/>
    </xf>
    <xf numFmtId="14" fontId="3" fillId="6" borderId="1" xfId="1" applyNumberFormat="1" applyFont="1" applyFill="1" applyBorder="1" applyAlignment="1">
      <alignment horizontal="left" vertical="top" wrapText="1"/>
    </xf>
    <xf numFmtId="0" fontId="11" fillId="7" borderId="1" xfId="0" applyNumberFormat="1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14" fontId="3" fillId="6" borderId="1" xfId="0" applyNumberFormat="1" applyFont="1" applyFill="1" applyBorder="1" applyAlignment="1">
      <alignment horizontal="left" vertical="top" wrapText="1"/>
    </xf>
    <xf numFmtId="0" fontId="11" fillId="6" borderId="1" xfId="0" applyNumberFormat="1" applyFont="1" applyFill="1" applyBorder="1" applyAlignment="1">
      <alignment horizontal="left" vertical="top" wrapText="1"/>
    </xf>
    <xf numFmtId="14" fontId="11" fillId="6" borderId="1" xfId="0" applyNumberFormat="1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/>
    </xf>
    <xf numFmtId="0" fontId="11" fillId="6" borderId="1" xfId="0" applyNumberFormat="1" applyFont="1" applyFill="1" applyBorder="1" applyAlignment="1">
      <alignment horizontal="left" vertical="top"/>
    </xf>
    <xf numFmtId="14" fontId="3" fillId="6" borderId="1" xfId="0" applyNumberFormat="1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top"/>
    </xf>
    <xf numFmtId="0" fontId="3" fillId="0" borderId="0" xfId="0" applyFont="1" applyFill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8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left" vertical="top"/>
    </xf>
    <xf numFmtId="14" fontId="11" fillId="8" borderId="1" xfId="0" applyNumberFormat="1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/>
    </xf>
    <xf numFmtId="0" fontId="11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 vertical="top" wrapText="1"/>
    </xf>
    <xf numFmtId="165" fontId="3" fillId="8" borderId="1" xfId="4" applyNumberFormat="1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/>
    </xf>
    <xf numFmtId="0" fontId="14" fillId="8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14" fontId="7" fillId="8" borderId="1" xfId="0" applyNumberFormat="1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7" fillId="8" borderId="1" xfId="4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top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Процентный" xfId="4" builtinId="5"/>
    <cellStyle name="Процент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55" zoomScale="70" zoomScaleNormal="70" workbookViewId="0">
      <selection activeCell="Q7" sqref="Q7:Q80"/>
    </sheetView>
  </sheetViews>
  <sheetFormatPr defaultRowHeight="15" x14ac:dyDescent="0.25"/>
  <cols>
    <col min="1" max="1" width="3.42578125" style="50" customWidth="1"/>
    <col min="2" max="2" width="35.85546875" style="50" bestFit="1" customWidth="1"/>
    <col min="3" max="3" width="9.42578125" style="50" bestFit="1" customWidth="1"/>
    <col min="4" max="4" width="10.7109375" style="50" bestFit="1" customWidth="1"/>
    <col min="5" max="5" width="96.28515625" style="50" customWidth="1"/>
    <col min="6" max="6" width="36.85546875" style="50" bestFit="1" customWidth="1"/>
    <col min="7" max="16" width="3.7109375" style="50" customWidth="1"/>
    <col min="17" max="17" width="7.140625" style="50" customWidth="1"/>
    <col min="18" max="18" width="10.42578125" style="50" bestFit="1" customWidth="1"/>
    <col min="19" max="19" width="11.28515625" style="50" bestFit="1" customWidth="1"/>
    <col min="20" max="16384" width="9.140625" style="50"/>
  </cols>
  <sheetData>
    <row r="1" spans="1:19" ht="17.25" customHeight="1" x14ac:dyDescent="0.25">
      <c r="A1" s="205" t="s">
        <v>431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</row>
    <row r="2" spans="1:19" ht="18.75" customHeight="1" x14ac:dyDescent="0.25">
      <c r="A2" s="31" t="s">
        <v>430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customHeight="1" x14ac:dyDescent="0.25">
      <c r="A3" s="205" t="s">
        <v>432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</row>
    <row r="4" spans="1:19" ht="17.25" customHeight="1" x14ac:dyDescent="0.25">
      <c r="A4" s="205" t="s">
        <v>450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1:19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54" customHeight="1" x14ac:dyDescent="0.25">
      <c r="A6" s="51" t="s">
        <v>0</v>
      </c>
      <c r="B6" s="52" t="s">
        <v>1</v>
      </c>
      <c r="C6" s="51" t="s">
        <v>2</v>
      </c>
      <c r="D6" s="52" t="s">
        <v>3</v>
      </c>
      <c r="E6" s="52" t="s">
        <v>4</v>
      </c>
      <c r="F6" s="52" t="s">
        <v>5</v>
      </c>
      <c r="G6" s="53">
        <v>1</v>
      </c>
      <c r="H6" s="53">
        <v>2</v>
      </c>
      <c r="I6" s="53">
        <v>3</v>
      </c>
      <c r="J6" s="53">
        <v>4</v>
      </c>
      <c r="K6" s="53">
        <v>5</v>
      </c>
      <c r="L6" s="53">
        <v>6</v>
      </c>
      <c r="M6" s="53">
        <v>7</v>
      </c>
      <c r="N6" s="53">
        <v>8</v>
      </c>
      <c r="O6" s="53">
        <v>9</v>
      </c>
      <c r="P6" s="53">
        <v>10</v>
      </c>
      <c r="Q6" s="52" t="s">
        <v>6</v>
      </c>
      <c r="R6" s="52" t="s">
        <v>7</v>
      </c>
      <c r="S6" s="52" t="s">
        <v>8</v>
      </c>
    </row>
    <row r="7" spans="1:19" ht="15" customHeight="1" x14ac:dyDescent="0.25">
      <c r="A7" s="54">
        <v>1</v>
      </c>
      <c r="B7" s="54" t="s">
        <v>405</v>
      </c>
      <c r="C7" s="54" t="s">
        <v>21</v>
      </c>
      <c r="D7" s="55">
        <v>39497</v>
      </c>
      <c r="E7" s="56" t="s">
        <v>424</v>
      </c>
      <c r="F7" s="54" t="s">
        <v>152</v>
      </c>
      <c r="G7" s="57">
        <v>4.5</v>
      </c>
      <c r="H7" s="57">
        <v>8</v>
      </c>
      <c r="I7" s="57">
        <v>2</v>
      </c>
      <c r="J7" s="57">
        <v>1</v>
      </c>
      <c r="K7" s="57">
        <v>1</v>
      </c>
      <c r="L7" s="57">
        <v>5</v>
      </c>
      <c r="M7" s="57">
        <v>12</v>
      </c>
      <c r="N7" s="57">
        <v>5</v>
      </c>
      <c r="O7" s="57">
        <v>0</v>
      </c>
      <c r="P7" s="57">
        <v>6</v>
      </c>
      <c r="Q7" s="54">
        <f>SUM(G7:P7)</f>
        <v>44.5</v>
      </c>
      <c r="R7" s="58">
        <f>Q7/62</f>
        <v>0.717741935483871</v>
      </c>
      <c r="S7" s="59" t="s">
        <v>478</v>
      </c>
    </row>
    <row r="8" spans="1:19" ht="15" customHeight="1" x14ac:dyDescent="0.25">
      <c r="A8" s="59">
        <v>2</v>
      </c>
      <c r="B8" s="60" t="s">
        <v>123</v>
      </c>
      <c r="C8" s="54" t="s">
        <v>21</v>
      </c>
      <c r="D8" s="61">
        <v>39694</v>
      </c>
      <c r="E8" s="54" t="s">
        <v>412</v>
      </c>
      <c r="F8" s="60" t="s">
        <v>119</v>
      </c>
      <c r="G8" s="57">
        <v>4.5</v>
      </c>
      <c r="H8" s="57">
        <v>8.5</v>
      </c>
      <c r="I8" s="57">
        <v>2</v>
      </c>
      <c r="J8" s="57">
        <v>4</v>
      </c>
      <c r="K8" s="57">
        <v>2</v>
      </c>
      <c r="L8" s="57">
        <v>0</v>
      </c>
      <c r="M8" s="57">
        <v>4</v>
      </c>
      <c r="N8" s="57">
        <v>4</v>
      </c>
      <c r="O8" s="57">
        <v>7</v>
      </c>
      <c r="P8" s="57">
        <v>8</v>
      </c>
      <c r="Q8" s="54">
        <f>SUM(G8:P8)</f>
        <v>44</v>
      </c>
      <c r="R8" s="58">
        <f>Q8/62</f>
        <v>0.70967741935483875</v>
      </c>
      <c r="S8" s="62" t="s">
        <v>479</v>
      </c>
    </row>
    <row r="9" spans="1:19" ht="15" customHeight="1" x14ac:dyDescent="0.25">
      <c r="A9" s="54">
        <v>3</v>
      </c>
      <c r="B9" s="63" t="s">
        <v>161</v>
      </c>
      <c r="C9" s="54" t="s">
        <v>21</v>
      </c>
      <c r="D9" s="64">
        <v>39713</v>
      </c>
      <c r="E9" s="56" t="s">
        <v>424</v>
      </c>
      <c r="F9" s="63" t="s">
        <v>152</v>
      </c>
      <c r="G9" s="57">
        <v>2.5</v>
      </c>
      <c r="H9" s="57">
        <v>8</v>
      </c>
      <c r="I9" s="57">
        <v>0</v>
      </c>
      <c r="J9" s="57">
        <v>4</v>
      </c>
      <c r="K9" s="57">
        <v>2</v>
      </c>
      <c r="L9" s="57">
        <v>0</v>
      </c>
      <c r="M9" s="57">
        <v>6</v>
      </c>
      <c r="N9" s="57">
        <v>4.5</v>
      </c>
      <c r="O9" s="57">
        <v>6</v>
      </c>
      <c r="P9" s="57">
        <v>8</v>
      </c>
      <c r="Q9" s="54">
        <f>SUM(G9:P9)</f>
        <v>41</v>
      </c>
      <c r="R9" s="58">
        <f>Q9/62</f>
        <v>0.66129032258064513</v>
      </c>
      <c r="S9" s="62" t="s">
        <v>479</v>
      </c>
    </row>
    <row r="10" spans="1:19" ht="15" customHeight="1" x14ac:dyDescent="0.25">
      <c r="A10" s="59">
        <v>4</v>
      </c>
      <c r="B10" s="54" t="s">
        <v>114</v>
      </c>
      <c r="C10" s="54" t="s">
        <v>21</v>
      </c>
      <c r="D10" s="54" t="s">
        <v>113</v>
      </c>
      <c r="E10" s="54" t="s">
        <v>420</v>
      </c>
      <c r="F10" s="54" t="s">
        <v>111</v>
      </c>
      <c r="G10" s="57">
        <v>9.5</v>
      </c>
      <c r="H10" s="57">
        <v>7</v>
      </c>
      <c r="I10" s="57">
        <v>2</v>
      </c>
      <c r="J10" s="57">
        <v>4</v>
      </c>
      <c r="K10" s="57">
        <v>1</v>
      </c>
      <c r="L10" s="57">
        <v>0</v>
      </c>
      <c r="M10" s="57">
        <v>2</v>
      </c>
      <c r="N10" s="57">
        <v>3</v>
      </c>
      <c r="O10" s="57">
        <v>6</v>
      </c>
      <c r="P10" s="57">
        <v>6</v>
      </c>
      <c r="Q10" s="54">
        <f>SUM(G10:P10)</f>
        <v>40.5</v>
      </c>
      <c r="R10" s="58">
        <f>Q10/62</f>
        <v>0.65322580645161288</v>
      </c>
      <c r="S10" s="62" t="s">
        <v>479</v>
      </c>
    </row>
    <row r="11" spans="1:19" ht="15" customHeight="1" x14ac:dyDescent="0.25">
      <c r="A11" s="54">
        <v>5</v>
      </c>
      <c r="B11" s="63" t="s">
        <v>159</v>
      </c>
      <c r="C11" s="54" t="s">
        <v>21</v>
      </c>
      <c r="D11" s="64">
        <v>39733</v>
      </c>
      <c r="E11" s="56" t="s">
        <v>424</v>
      </c>
      <c r="F11" s="63" t="s">
        <v>152</v>
      </c>
      <c r="G11" s="57">
        <v>4.5</v>
      </c>
      <c r="H11" s="57">
        <v>8</v>
      </c>
      <c r="I11" s="57">
        <v>2</v>
      </c>
      <c r="J11" s="57">
        <v>4</v>
      </c>
      <c r="K11" s="57">
        <v>2</v>
      </c>
      <c r="L11" s="57">
        <v>0</v>
      </c>
      <c r="M11" s="57">
        <v>4</v>
      </c>
      <c r="N11" s="57">
        <v>3.5</v>
      </c>
      <c r="O11" s="57">
        <v>6</v>
      </c>
      <c r="P11" s="57">
        <v>6</v>
      </c>
      <c r="Q11" s="54">
        <f>SUM(G11:P11)</f>
        <v>40</v>
      </c>
      <c r="R11" s="58">
        <f>Q11/62</f>
        <v>0.64516129032258063</v>
      </c>
      <c r="S11" s="62" t="s">
        <v>479</v>
      </c>
    </row>
    <row r="12" spans="1:19" ht="15" customHeight="1" x14ac:dyDescent="0.25">
      <c r="A12" s="59">
        <v>6</v>
      </c>
      <c r="B12" s="54" t="s">
        <v>112</v>
      </c>
      <c r="C12" s="54" t="s">
        <v>21</v>
      </c>
      <c r="D12" s="54" t="s">
        <v>113</v>
      </c>
      <c r="E12" s="54" t="s">
        <v>420</v>
      </c>
      <c r="F12" s="54" t="s">
        <v>102</v>
      </c>
      <c r="G12" s="57">
        <v>4</v>
      </c>
      <c r="H12" s="57">
        <v>8</v>
      </c>
      <c r="I12" s="57">
        <v>2</v>
      </c>
      <c r="J12" s="57">
        <v>4</v>
      </c>
      <c r="K12" s="57">
        <v>0</v>
      </c>
      <c r="L12" s="57">
        <v>0</v>
      </c>
      <c r="M12" s="57">
        <v>1</v>
      </c>
      <c r="N12" s="57">
        <v>4</v>
      </c>
      <c r="O12" s="57">
        <v>8</v>
      </c>
      <c r="P12" s="57">
        <v>8</v>
      </c>
      <c r="Q12" s="54">
        <f>SUM(G12:P12)</f>
        <v>39</v>
      </c>
      <c r="R12" s="58">
        <f>Q12/62</f>
        <v>0.62903225806451613</v>
      </c>
      <c r="S12" s="62" t="s">
        <v>479</v>
      </c>
    </row>
    <row r="13" spans="1:19" ht="15" customHeight="1" x14ac:dyDescent="0.25">
      <c r="A13" s="54">
        <v>7</v>
      </c>
      <c r="B13" s="59" t="s">
        <v>13</v>
      </c>
      <c r="C13" s="54" t="s">
        <v>21</v>
      </c>
      <c r="D13" s="65">
        <v>39983</v>
      </c>
      <c r="E13" s="59" t="s">
        <v>416</v>
      </c>
      <c r="F13" s="54" t="s">
        <v>11</v>
      </c>
      <c r="G13" s="57">
        <v>4</v>
      </c>
      <c r="H13" s="57">
        <v>6</v>
      </c>
      <c r="I13" s="57">
        <v>2</v>
      </c>
      <c r="J13" s="57">
        <v>2</v>
      </c>
      <c r="K13" s="57">
        <v>2</v>
      </c>
      <c r="L13" s="57">
        <v>0</v>
      </c>
      <c r="M13" s="57">
        <v>7</v>
      </c>
      <c r="N13" s="57">
        <v>3</v>
      </c>
      <c r="O13" s="57">
        <v>6</v>
      </c>
      <c r="P13" s="57">
        <v>6</v>
      </c>
      <c r="Q13" s="54">
        <f>SUM(G13:P13)</f>
        <v>38</v>
      </c>
      <c r="R13" s="58">
        <f>Q13/62</f>
        <v>0.61290322580645162</v>
      </c>
      <c r="S13" s="62" t="s">
        <v>479</v>
      </c>
    </row>
    <row r="14" spans="1:19" s="68" customFormat="1" ht="15" customHeight="1" x14ac:dyDescent="0.25">
      <c r="A14" s="59">
        <v>8</v>
      </c>
      <c r="B14" s="66" t="s">
        <v>18</v>
      </c>
      <c r="C14" s="54" t="s">
        <v>21</v>
      </c>
      <c r="D14" s="67">
        <v>39555</v>
      </c>
      <c r="E14" s="54" t="s">
        <v>425</v>
      </c>
      <c r="F14" s="66" t="s">
        <v>19</v>
      </c>
      <c r="G14" s="57">
        <v>4.5</v>
      </c>
      <c r="H14" s="57">
        <v>6.5</v>
      </c>
      <c r="I14" s="57">
        <v>2</v>
      </c>
      <c r="J14" s="57">
        <v>2</v>
      </c>
      <c r="K14" s="57">
        <v>2</v>
      </c>
      <c r="L14" s="57">
        <v>4</v>
      </c>
      <c r="M14" s="57">
        <v>2</v>
      </c>
      <c r="N14" s="57">
        <v>4</v>
      </c>
      <c r="O14" s="57">
        <v>5</v>
      </c>
      <c r="P14" s="57">
        <v>6</v>
      </c>
      <c r="Q14" s="54">
        <f>SUM(G14:P14)</f>
        <v>38</v>
      </c>
      <c r="R14" s="58">
        <f>Q14/62</f>
        <v>0.61290322580645162</v>
      </c>
      <c r="S14" s="62" t="s">
        <v>479</v>
      </c>
    </row>
    <row r="15" spans="1:19" ht="15" customHeight="1" x14ac:dyDescent="0.25">
      <c r="A15" s="54">
        <v>9</v>
      </c>
      <c r="B15" s="63" t="s">
        <v>158</v>
      </c>
      <c r="C15" s="54" t="s">
        <v>21</v>
      </c>
      <c r="D15" s="64">
        <v>39552</v>
      </c>
      <c r="E15" s="56" t="s">
        <v>424</v>
      </c>
      <c r="F15" s="64" t="s">
        <v>152</v>
      </c>
      <c r="G15" s="57">
        <v>3.5</v>
      </c>
      <c r="H15" s="57">
        <v>6</v>
      </c>
      <c r="I15" s="57">
        <v>0</v>
      </c>
      <c r="J15" s="57">
        <v>2</v>
      </c>
      <c r="K15" s="57">
        <v>2</v>
      </c>
      <c r="L15" s="57">
        <v>5</v>
      </c>
      <c r="M15" s="57">
        <v>4</v>
      </c>
      <c r="N15" s="57">
        <v>3.5</v>
      </c>
      <c r="O15" s="57">
        <v>6</v>
      </c>
      <c r="P15" s="57">
        <v>6</v>
      </c>
      <c r="Q15" s="54">
        <f>SUM(G15:P15)</f>
        <v>38</v>
      </c>
      <c r="R15" s="58">
        <f>Q15/62</f>
        <v>0.61290322580645162</v>
      </c>
      <c r="S15" s="62" t="s">
        <v>479</v>
      </c>
    </row>
    <row r="16" spans="1:19" ht="15" customHeight="1" x14ac:dyDescent="0.25">
      <c r="A16" s="59">
        <v>10</v>
      </c>
      <c r="B16" s="54" t="s">
        <v>392</v>
      </c>
      <c r="C16" s="54" t="s">
        <v>21</v>
      </c>
      <c r="D16" s="65">
        <v>39751</v>
      </c>
      <c r="E16" s="54" t="s">
        <v>418</v>
      </c>
      <c r="F16" s="59" t="s">
        <v>236</v>
      </c>
      <c r="G16" s="57">
        <v>4.5</v>
      </c>
      <c r="H16" s="57">
        <v>7</v>
      </c>
      <c r="I16" s="57">
        <v>2</v>
      </c>
      <c r="J16" s="57">
        <v>0</v>
      </c>
      <c r="K16" s="57">
        <v>2</v>
      </c>
      <c r="L16" s="57">
        <v>0</v>
      </c>
      <c r="M16" s="57">
        <v>8</v>
      </c>
      <c r="N16" s="57">
        <v>3.5</v>
      </c>
      <c r="O16" s="57">
        <v>7</v>
      </c>
      <c r="P16" s="57">
        <v>4</v>
      </c>
      <c r="Q16" s="54">
        <f>SUM(G16:P16)</f>
        <v>38</v>
      </c>
      <c r="R16" s="58">
        <f>Q16/62</f>
        <v>0.61290322580645162</v>
      </c>
      <c r="S16" s="62" t="s">
        <v>479</v>
      </c>
    </row>
    <row r="17" spans="1:19" ht="15" customHeight="1" x14ac:dyDescent="0.25">
      <c r="A17" s="54">
        <v>11</v>
      </c>
      <c r="B17" s="63" t="s">
        <v>153</v>
      </c>
      <c r="C17" s="54" t="s">
        <v>21</v>
      </c>
      <c r="D17" s="64">
        <v>39732</v>
      </c>
      <c r="E17" s="56" t="s">
        <v>424</v>
      </c>
      <c r="F17" s="64" t="s">
        <v>152</v>
      </c>
      <c r="G17" s="57">
        <v>4</v>
      </c>
      <c r="H17" s="57">
        <v>6.5</v>
      </c>
      <c r="I17" s="57">
        <v>1</v>
      </c>
      <c r="J17" s="57">
        <v>2</v>
      </c>
      <c r="K17" s="57">
        <v>2</v>
      </c>
      <c r="L17" s="57">
        <v>0</v>
      </c>
      <c r="M17" s="57">
        <v>8</v>
      </c>
      <c r="N17" s="57">
        <v>3.5</v>
      </c>
      <c r="O17" s="57">
        <v>5</v>
      </c>
      <c r="P17" s="57">
        <v>6</v>
      </c>
      <c r="Q17" s="54">
        <f>SUM(G17:P17)</f>
        <v>38</v>
      </c>
      <c r="R17" s="58">
        <f>Q17/62</f>
        <v>0.61290322580645162</v>
      </c>
      <c r="S17" s="62" t="s">
        <v>479</v>
      </c>
    </row>
    <row r="18" spans="1:19" ht="15" customHeight="1" x14ac:dyDescent="0.25">
      <c r="A18" s="59">
        <v>12</v>
      </c>
      <c r="B18" s="63" t="s">
        <v>156</v>
      </c>
      <c r="C18" s="54" t="s">
        <v>21</v>
      </c>
      <c r="D18" s="64">
        <v>39750</v>
      </c>
      <c r="E18" s="56" t="s">
        <v>424</v>
      </c>
      <c r="F18" s="63" t="s">
        <v>157</v>
      </c>
      <c r="G18" s="57">
        <v>4</v>
      </c>
      <c r="H18" s="57">
        <v>4.5</v>
      </c>
      <c r="I18" s="57">
        <v>2</v>
      </c>
      <c r="J18" s="57">
        <v>2</v>
      </c>
      <c r="K18" s="57">
        <v>1</v>
      </c>
      <c r="L18" s="57">
        <v>0</v>
      </c>
      <c r="M18" s="57">
        <v>8</v>
      </c>
      <c r="N18" s="57">
        <v>2</v>
      </c>
      <c r="O18" s="57">
        <v>5</v>
      </c>
      <c r="P18" s="57">
        <v>8</v>
      </c>
      <c r="Q18" s="54">
        <f>SUM(G18:P18)</f>
        <v>36.5</v>
      </c>
      <c r="R18" s="58">
        <f>Q18/62</f>
        <v>0.58870967741935487</v>
      </c>
      <c r="S18" s="62" t="s">
        <v>479</v>
      </c>
    </row>
    <row r="19" spans="1:19" ht="15" customHeight="1" x14ac:dyDescent="0.25">
      <c r="A19" s="54">
        <v>13</v>
      </c>
      <c r="B19" s="60" t="s">
        <v>122</v>
      </c>
      <c r="C19" s="54" t="s">
        <v>21</v>
      </c>
      <c r="D19" s="61">
        <v>39741</v>
      </c>
      <c r="E19" s="54" t="s">
        <v>412</v>
      </c>
      <c r="F19" s="60" t="s">
        <v>119</v>
      </c>
      <c r="G19" s="57">
        <v>5</v>
      </c>
      <c r="H19" s="57">
        <v>8.5</v>
      </c>
      <c r="I19" s="57">
        <v>2</v>
      </c>
      <c r="J19" s="57">
        <v>0</v>
      </c>
      <c r="K19" s="57">
        <v>2</v>
      </c>
      <c r="L19" s="57">
        <v>0</v>
      </c>
      <c r="M19" s="57">
        <v>3</v>
      </c>
      <c r="N19" s="57">
        <v>2.5</v>
      </c>
      <c r="O19" s="57">
        <v>5</v>
      </c>
      <c r="P19" s="57">
        <v>8</v>
      </c>
      <c r="Q19" s="54">
        <f>SUM(G19:P19)</f>
        <v>36</v>
      </c>
      <c r="R19" s="58">
        <f>Q19/62</f>
        <v>0.58064516129032262</v>
      </c>
      <c r="S19" s="62" t="s">
        <v>479</v>
      </c>
    </row>
    <row r="20" spans="1:19" ht="15" customHeight="1" x14ac:dyDescent="0.25">
      <c r="A20" s="59">
        <v>14</v>
      </c>
      <c r="B20" s="63" t="s">
        <v>154</v>
      </c>
      <c r="C20" s="54" t="s">
        <v>21</v>
      </c>
      <c r="D20" s="64">
        <v>39671</v>
      </c>
      <c r="E20" s="56" t="s">
        <v>424</v>
      </c>
      <c r="F20" s="64" t="s">
        <v>155</v>
      </c>
      <c r="G20" s="57">
        <v>5</v>
      </c>
      <c r="H20" s="57">
        <v>8.5</v>
      </c>
      <c r="I20" s="57">
        <v>0</v>
      </c>
      <c r="J20" s="57">
        <v>4</v>
      </c>
      <c r="K20" s="57">
        <v>2</v>
      </c>
      <c r="L20" s="57">
        <v>0</v>
      </c>
      <c r="M20" s="57">
        <v>2</v>
      </c>
      <c r="N20" s="57">
        <v>3.5</v>
      </c>
      <c r="O20" s="57">
        <v>5</v>
      </c>
      <c r="P20" s="57">
        <v>6</v>
      </c>
      <c r="Q20" s="54">
        <f>SUM(G20:P20)</f>
        <v>36</v>
      </c>
      <c r="R20" s="58">
        <f>Q20/62</f>
        <v>0.58064516129032262</v>
      </c>
      <c r="S20" s="62" t="s">
        <v>479</v>
      </c>
    </row>
    <row r="21" spans="1:19" ht="15" customHeight="1" x14ac:dyDescent="0.25">
      <c r="A21" s="54">
        <v>15</v>
      </c>
      <c r="B21" s="54" t="s">
        <v>299</v>
      </c>
      <c r="C21" s="54" t="s">
        <v>21</v>
      </c>
      <c r="D21" s="55">
        <v>39602</v>
      </c>
      <c r="E21" s="54" t="s">
        <v>415</v>
      </c>
      <c r="F21" s="54" t="s">
        <v>294</v>
      </c>
      <c r="G21" s="57">
        <v>5</v>
      </c>
      <c r="H21" s="57">
        <v>7.5</v>
      </c>
      <c r="I21" s="57">
        <v>1</v>
      </c>
      <c r="J21" s="57">
        <v>2</v>
      </c>
      <c r="K21" s="57">
        <v>1</v>
      </c>
      <c r="L21" s="57">
        <v>0</v>
      </c>
      <c r="M21" s="57">
        <v>2</v>
      </c>
      <c r="N21" s="57">
        <v>4</v>
      </c>
      <c r="O21" s="57">
        <v>6</v>
      </c>
      <c r="P21" s="57">
        <v>6</v>
      </c>
      <c r="Q21" s="54">
        <f>SUM(G21:P21)</f>
        <v>34.5</v>
      </c>
      <c r="R21" s="58">
        <f>Q21/62</f>
        <v>0.55645161290322576</v>
      </c>
      <c r="S21" s="62" t="s">
        <v>479</v>
      </c>
    </row>
    <row r="22" spans="1:19" ht="15" customHeight="1" x14ac:dyDescent="0.25">
      <c r="A22" s="59">
        <v>16</v>
      </c>
      <c r="B22" s="54" t="s">
        <v>394</v>
      </c>
      <c r="C22" s="54" t="s">
        <v>21</v>
      </c>
      <c r="D22" s="65">
        <v>39711</v>
      </c>
      <c r="E22" s="54" t="s">
        <v>418</v>
      </c>
      <c r="F22" s="59" t="s">
        <v>219</v>
      </c>
      <c r="G22" s="57">
        <v>5</v>
      </c>
      <c r="H22" s="57">
        <v>8.5</v>
      </c>
      <c r="I22" s="57">
        <v>1</v>
      </c>
      <c r="J22" s="57">
        <v>2</v>
      </c>
      <c r="K22" s="57">
        <v>1</v>
      </c>
      <c r="L22" s="57">
        <v>0</v>
      </c>
      <c r="M22" s="57">
        <v>2</v>
      </c>
      <c r="N22" s="57">
        <v>4</v>
      </c>
      <c r="O22" s="57">
        <v>5</v>
      </c>
      <c r="P22" s="57">
        <v>6</v>
      </c>
      <c r="Q22" s="54">
        <f>SUM(G22:P22)</f>
        <v>34.5</v>
      </c>
      <c r="R22" s="58">
        <f>Q22/62</f>
        <v>0.55645161290322576</v>
      </c>
      <c r="S22" s="62" t="s">
        <v>479</v>
      </c>
    </row>
    <row r="23" spans="1:19" ht="15" customHeight="1" x14ac:dyDescent="0.25">
      <c r="A23" s="54">
        <v>17</v>
      </c>
      <c r="B23" s="69" t="s">
        <v>399</v>
      </c>
      <c r="C23" s="54" t="s">
        <v>21</v>
      </c>
      <c r="D23" s="65">
        <v>39828</v>
      </c>
      <c r="E23" s="54" t="s">
        <v>412</v>
      </c>
      <c r="F23" s="63" t="s">
        <v>119</v>
      </c>
      <c r="G23" s="57">
        <v>2.5</v>
      </c>
      <c r="H23" s="57">
        <v>7.5</v>
      </c>
      <c r="I23" s="57">
        <v>1</v>
      </c>
      <c r="J23" s="57">
        <v>4</v>
      </c>
      <c r="K23" s="57">
        <v>2</v>
      </c>
      <c r="L23" s="57">
        <v>0</v>
      </c>
      <c r="M23" s="57">
        <v>2</v>
      </c>
      <c r="N23" s="57">
        <v>4</v>
      </c>
      <c r="O23" s="57">
        <v>5</v>
      </c>
      <c r="P23" s="57">
        <v>6</v>
      </c>
      <c r="Q23" s="54">
        <f>SUM(G23:P23)</f>
        <v>34</v>
      </c>
      <c r="R23" s="58">
        <f>Q23/62</f>
        <v>0.54838709677419351</v>
      </c>
      <c r="S23" s="62" t="s">
        <v>479</v>
      </c>
    </row>
    <row r="24" spans="1:19" ht="15" customHeight="1" x14ac:dyDescent="0.25">
      <c r="A24" s="59">
        <v>18</v>
      </c>
      <c r="B24" s="63" t="s">
        <v>398</v>
      </c>
      <c r="C24" s="54" t="s">
        <v>21</v>
      </c>
      <c r="D24" s="65">
        <v>39499</v>
      </c>
      <c r="E24" s="54" t="s">
        <v>412</v>
      </c>
      <c r="F24" s="63" t="s">
        <v>124</v>
      </c>
      <c r="G24" s="57">
        <v>3.5</v>
      </c>
      <c r="H24" s="57">
        <v>7.5</v>
      </c>
      <c r="I24" s="57">
        <v>1</v>
      </c>
      <c r="J24" s="57">
        <v>2</v>
      </c>
      <c r="K24" s="57">
        <v>0</v>
      </c>
      <c r="L24" s="57">
        <v>0</v>
      </c>
      <c r="M24" s="57">
        <v>4</v>
      </c>
      <c r="N24" s="57">
        <v>3.5</v>
      </c>
      <c r="O24" s="57">
        <v>4</v>
      </c>
      <c r="P24" s="57">
        <v>8</v>
      </c>
      <c r="Q24" s="54">
        <f>SUM(G24:P24)</f>
        <v>33.5</v>
      </c>
      <c r="R24" s="58">
        <f>Q24/62</f>
        <v>0.54032258064516125</v>
      </c>
      <c r="S24" s="62" t="s">
        <v>479</v>
      </c>
    </row>
    <row r="25" spans="1:19" ht="15" customHeight="1" x14ac:dyDescent="0.25">
      <c r="A25" s="54">
        <v>19</v>
      </c>
      <c r="B25" s="54" t="s">
        <v>285</v>
      </c>
      <c r="C25" s="54" t="s">
        <v>21</v>
      </c>
      <c r="D25" s="55">
        <v>39596</v>
      </c>
      <c r="E25" s="54" t="s">
        <v>414</v>
      </c>
      <c r="F25" s="54" t="s">
        <v>284</v>
      </c>
      <c r="G25" s="57">
        <v>4</v>
      </c>
      <c r="H25" s="57">
        <v>7</v>
      </c>
      <c r="I25" s="57">
        <v>1</v>
      </c>
      <c r="J25" s="57">
        <v>4</v>
      </c>
      <c r="K25" s="57">
        <v>1</v>
      </c>
      <c r="L25" s="57">
        <v>0</v>
      </c>
      <c r="M25" s="57">
        <v>4</v>
      </c>
      <c r="N25" s="57">
        <v>2.5</v>
      </c>
      <c r="O25" s="57">
        <v>6</v>
      </c>
      <c r="P25" s="57">
        <v>4</v>
      </c>
      <c r="Q25" s="54">
        <f>SUM(G25:P25)</f>
        <v>33.5</v>
      </c>
      <c r="R25" s="58">
        <f>Q25/62</f>
        <v>0.54032258064516125</v>
      </c>
      <c r="S25" s="62" t="s">
        <v>479</v>
      </c>
    </row>
    <row r="26" spans="1:19" s="68" customFormat="1" ht="15" customHeight="1" x14ac:dyDescent="0.25">
      <c r="A26" s="59">
        <v>20</v>
      </c>
      <c r="B26" s="59" t="s">
        <v>400</v>
      </c>
      <c r="C26" s="54" t="s">
        <v>21</v>
      </c>
      <c r="D26" s="65">
        <v>39574</v>
      </c>
      <c r="E26" s="54" t="s">
        <v>411</v>
      </c>
      <c r="F26" s="59" t="s">
        <v>401</v>
      </c>
      <c r="G26" s="57">
        <v>4</v>
      </c>
      <c r="H26" s="57">
        <v>6</v>
      </c>
      <c r="I26" s="57">
        <v>2</v>
      </c>
      <c r="J26" s="57">
        <v>4</v>
      </c>
      <c r="K26" s="57">
        <v>2</v>
      </c>
      <c r="L26" s="57">
        <v>5</v>
      </c>
      <c r="M26" s="57">
        <v>0</v>
      </c>
      <c r="N26" s="57">
        <v>3.5</v>
      </c>
      <c r="O26" s="57">
        <v>7</v>
      </c>
      <c r="P26" s="57">
        <v>0</v>
      </c>
      <c r="Q26" s="54">
        <f>SUM(G26:P26)</f>
        <v>33.5</v>
      </c>
      <c r="R26" s="58">
        <f>Q26/62</f>
        <v>0.54032258064516125</v>
      </c>
      <c r="S26" s="62" t="s">
        <v>479</v>
      </c>
    </row>
    <row r="27" spans="1:19" s="68" customFormat="1" ht="15" customHeight="1" x14ac:dyDescent="0.25">
      <c r="A27" s="54">
        <v>21</v>
      </c>
      <c r="B27" s="54" t="s">
        <v>244</v>
      </c>
      <c r="C27" s="54" t="s">
        <v>21</v>
      </c>
      <c r="D27" s="55">
        <v>39817</v>
      </c>
      <c r="E27" s="54" t="s">
        <v>418</v>
      </c>
      <c r="F27" s="54" t="s">
        <v>222</v>
      </c>
      <c r="G27" s="57">
        <v>4</v>
      </c>
      <c r="H27" s="57">
        <v>5.5</v>
      </c>
      <c r="I27" s="57">
        <v>1</v>
      </c>
      <c r="J27" s="57">
        <v>2</v>
      </c>
      <c r="K27" s="57">
        <v>0</v>
      </c>
      <c r="L27" s="57">
        <v>0</v>
      </c>
      <c r="M27" s="57">
        <v>9</v>
      </c>
      <c r="N27" s="57">
        <v>3.5</v>
      </c>
      <c r="O27" s="57">
        <v>6</v>
      </c>
      <c r="P27" s="57">
        <v>2</v>
      </c>
      <c r="Q27" s="54">
        <f>SUM(G27:P27)</f>
        <v>33</v>
      </c>
      <c r="R27" s="58">
        <f>Q27/62</f>
        <v>0.532258064516129</v>
      </c>
      <c r="S27" s="62"/>
    </row>
    <row r="28" spans="1:19" s="68" customFormat="1" ht="15" customHeight="1" x14ac:dyDescent="0.25">
      <c r="A28" s="59">
        <v>22</v>
      </c>
      <c r="B28" s="54" t="s">
        <v>297</v>
      </c>
      <c r="C28" s="54" t="s">
        <v>21</v>
      </c>
      <c r="D28" s="55">
        <v>39969</v>
      </c>
      <c r="E28" s="54" t="s">
        <v>415</v>
      </c>
      <c r="F28" s="54" t="s">
        <v>289</v>
      </c>
      <c r="G28" s="57">
        <v>5</v>
      </c>
      <c r="H28" s="57">
        <v>5.5</v>
      </c>
      <c r="I28" s="57">
        <v>1</v>
      </c>
      <c r="J28" s="57">
        <v>2</v>
      </c>
      <c r="K28" s="57">
        <v>2</v>
      </c>
      <c r="L28" s="57">
        <v>0</v>
      </c>
      <c r="M28" s="57">
        <v>2</v>
      </c>
      <c r="N28" s="57">
        <v>4</v>
      </c>
      <c r="O28" s="57">
        <v>6</v>
      </c>
      <c r="P28" s="57">
        <v>4</v>
      </c>
      <c r="Q28" s="54">
        <f>SUM(G28:P28)</f>
        <v>31.5</v>
      </c>
      <c r="R28" s="58">
        <f>Q28/62</f>
        <v>0.50806451612903225</v>
      </c>
      <c r="S28" s="70"/>
    </row>
    <row r="29" spans="1:19" ht="15" customHeight="1" x14ac:dyDescent="0.25">
      <c r="A29" s="54">
        <v>23</v>
      </c>
      <c r="B29" s="54" t="s">
        <v>403</v>
      </c>
      <c r="C29" s="54" t="s">
        <v>21</v>
      </c>
      <c r="D29" s="65">
        <v>39880</v>
      </c>
      <c r="E29" s="54" t="s">
        <v>414</v>
      </c>
      <c r="F29" s="54" t="s">
        <v>284</v>
      </c>
      <c r="G29" s="57">
        <v>3</v>
      </c>
      <c r="H29" s="57">
        <v>7</v>
      </c>
      <c r="I29" s="57">
        <v>0.5</v>
      </c>
      <c r="J29" s="57">
        <v>2</v>
      </c>
      <c r="K29" s="57">
        <v>1</v>
      </c>
      <c r="L29" s="57">
        <v>0</v>
      </c>
      <c r="M29" s="57">
        <v>4.5</v>
      </c>
      <c r="N29" s="57">
        <v>1.5</v>
      </c>
      <c r="O29" s="57">
        <v>6</v>
      </c>
      <c r="P29" s="57">
        <v>6</v>
      </c>
      <c r="Q29" s="54">
        <f>SUM(G29:P29)</f>
        <v>31.5</v>
      </c>
      <c r="R29" s="58">
        <f>Q29/62</f>
        <v>0.50806451612903225</v>
      </c>
      <c r="S29" s="59"/>
    </row>
    <row r="30" spans="1:19" ht="15" customHeight="1" x14ac:dyDescent="0.25">
      <c r="A30" s="59">
        <v>24</v>
      </c>
      <c r="B30" s="63" t="s">
        <v>160</v>
      </c>
      <c r="C30" s="54" t="s">
        <v>21</v>
      </c>
      <c r="D30" s="64">
        <v>39652</v>
      </c>
      <c r="E30" s="56" t="s">
        <v>424</v>
      </c>
      <c r="F30" s="63" t="s">
        <v>152</v>
      </c>
      <c r="G30" s="57">
        <v>4.5</v>
      </c>
      <c r="H30" s="57">
        <v>7</v>
      </c>
      <c r="I30" s="57">
        <v>2</v>
      </c>
      <c r="J30" s="57">
        <v>2</v>
      </c>
      <c r="K30" s="57">
        <v>2</v>
      </c>
      <c r="L30" s="57">
        <v>0</v>
      </c>
      <c r="M30" s="57">
        <v>0</v>
      </c>
      <c r="N30" s="57">
        <v>3.5</v>
      </c>
      <c r="O30" s="57">
        <v>6</v>
      </c>
      <c r="P30" s="57">
        <v>4</v>
      </c>
      <c r="Q30" s="54">
        <f>SUM(G30:P30)</f>
        <v>31</v>
      </c>
      <c r="R30" s="58">
        <f>Q30/62</f>
        <v>0.5</v>
      </c>
      <c r="S30" s="71"/>
    </row>
    <row r="31" spans="1:19" ht="15" customHeight="1" x14ac:dyDescent="0.25">
      <c r="A31" s="54">
        <v>25</v>
      </c>
      <c r="B31" s="54" t="s">
        <v>396</v>
      </c>
      <c r="C31" s="54" t="s">
        <v>21</v>
      </c>
      <c r="D31" s="65">
        <v>39710</v>
      </c>
      <c r="E31" s="54" t="s">
        <v>418</v>
      </c>
      <c r="F31" s="59" t="s">
        <v>236</v>
      </c>
      <c r="G31" s="57">
        <v>2.5</v>
      </c>
      <c r="H31" s="57">
        <v>5.5</v>
      </c>
      <c r="I31" s="57">
        <v>1</v>
      </c>
      <c r="J31" s="57">
        <v>4</v>
      </c>
      <c r="K31" s="57">
        <v>1</v>
      </c>
      <c r="L31" s="57">
        <v>0</v>
      </c>
      <c r="M31" s="57">
        <v>3</v>
      </c>
      <c r="N31" s="57">
        <v>3</v>
      </c>
      <c r="O31" s="57">
        <v>5</v>
      </c>
      <c r="P31" s="57">
        <v>6</v>
      </c>
      <c r="Q31" s="54">
        <f>SUM(G31:P31)</f>
        <v>31</v>
      </c>
      <c r="R31" s="58">
        <f>Q31/62</f>
        <v>0.5</v>
      </c>
      <c r="S31" s="59"/>
    </row>
    <row r="32" spans="1:19" ht="15" customHeight="1" x14ac:dyDescent="0.25">
      <c r="A32" s="59">
        <v>26</v>
      </c>
      <c r="B32" s="54" t="s">
        <v>395</v>
      </c>
      <c r="C32" s="54" t="s">
        <v>21</v>
      </c>
      <c r="D32" s="65">
        <v>39794</v>
      </c>
      <c r="E32" s="54" t="s">
        <v>418</v>
      </c>
      <c r="F32" s="59" t="s">
        <v>236</v>
      </c>
      <c r="G32" s="57">
        <v>3.5</v>
      </c>
      <c r="H32" s="57">
        <v>8</v>
      </c>
      <c r="I32" s="57">
        <v>2</v>
      </c>
      <c r="J32" s="57">
        <v>2</v>
      </c>
      <c r="K32" s="57">
        <v>1</v>
      </c>
      <c r="L32" s="57">
        <v>0</v>
      </c>
      <c r="M32" s="57">
        <v>2</v>
      </c>
      <c r="N32" s="57">
        <v>2.5</v>
      </c>
      <c r="O32" s="57">
        <v>4</v>
      </c>
      <c r="P32" s="57">
        <v>6</v>
      </c>
      <c r="Q32" s="54">
        <f>SUM(G32:P32)</f>
        <v>31</v>
      </c>
      <c r="R32" s="58">
        <f>Q32/62</f>
        <v>0.5</v>
      </c>
      <c r="S32" s="59"/>
    </row>
    <row r="33" spans="1:19" s="68" customFormat="1" ht="15" customHeight="1" x14ac:dyDescent="0.25">
      <c r="A33" s="54">
        <v>27</v>
      </c>
      <c r="B33" s="54" t="s">
        <v>397</v>
      </c>
      <c r="C33" s="54" t="s">
        <v>21</v>
      </c>
      <c r="D33" s="65">
        <v>39729</v>
      </c>
      <c r="E33" s="54" t="s">
        <v>418</v>
      </c>
      <c r="F33" s="59" t="s">
        <v>236</v>
      </c>
      <c r="G33" s="57">
        <v>3</v>
      </c>
      <c r="H33" s="57">
        <v>5.5</v>
      </c>
      <c r="I33" s="57">
        <v>0</v>
      </c>
      <c r="J33" s="57">
        <v>2</v>
      </c>
      <c r="K33" s="57">
        <v>1</v>
      </c>
      <c r="L33" s="57">
        <v>0</v>
      </c>
      <c r="M33" s="57">
        <v>4</v>
      </c>
      <c r="N33" s="57">
        <v>4</v>
      </c>
      <c r="O33" s="57">
        <v>5</v>
      </c>
      <c r="P33" s="57">
        <v>6</v>
      </c>
      <c r="Q33" s="54">
        <f>SUM(G33:P33)</f>
        <v>30.5</v>
      </c>
      <c r="R33" s="58">
        <f>Q33/62</f>
        <v>0.49193548387096775</v>
      </c>
      <c r="S33" s="59"/>
    </row>
    <row r="34" spans="1:19" ht="15" customHeight="1" x14ac:dyDescent="0.25">
      <c r="A34" s="59">
        <v>28</v>
      </c>
      <c r="B34" s="54" t="s">
        <v>141</v>
      </c>
      <c r="C34" s="54" t="s">
        <v>21</v>
      </c>
      <c r="D34" s="55">
        <v>39633</v>
      </c>
      <c r="E34" s="54" t="s">
        <v>422</v>
      </c>
      <c r="F34" s="54" t="s">
        <v>140</v>
      </c>
      <c r="G34" s="57">
        <v>4</v>
      </c>
      <c r="H34" s="57">
        <v>8.5</v>
      </c>
      <c r="I34" s="57">
        <v>0</v>
      </c>
      <c r="J34" s="57">
        <v>2</v>
      </c>
      <c r="K34" s="57">
        <v>1</v>
      </c>
      <c r="L34" s="57">
        <v>0</v>
      </c>
      <c r="M34" s="57">
        <v>2</v>
      </c>
      <c r="N34" s="57">
        <v>3</v>
      </c>
      <c r="O34" s="57">
        <v>4</v>
      </c>
      <c r="P34" s="57">
        <v>6</v>
      </c>
      <c r="Q34" s="54">
        <f>SUM(G34:P34)</f>
        <v>30.5</v>
      </c>
      <c r="R34" s="58">
        <f>Q34/62</f>
        <v>0.49193548387096775</v>
      </c>
      <c r="S34" s="62"/>
    </row>
    <row r="35" spans="1:19" ht="15" customHeight="1" x14ac:dyDescent="0.25">
      <c r="A35" s="54">
        <v>29</v>
      </c>
      <c r="B35" s="72" t="s">
        <v>217</v>
      </c>
      <c r="C35" s="54" t="s">
        <v>21</v>
      </c>
      <c r="D35" s="73">
        <v>39632</v>
      </c>
      <c r="E35" s="54" t="s">
        <v>413</v>
      </c>
      <c r="F35" s="72" t="s">
        <v>207</v>
      </c>
      <c r="G35" s="57">
        <v>4.5</v>
      </c>
      <c r="H35" s="57">
        <v>7</v>
      </c>
      <c r="I35" s="57">
        <v>1</v>
      </c>
      <c r="J35" s="57">
        <v>2</v>
      </c>
      <c r="K35" s="57">
        <v>1</v>
      </c>
      <c r="L35" s="57">
        <v>0</v>
      </c>
      <c r="M35" s="57">
        <v>4</v>
      </c>
      <c r="N35" s="57">
        <v>4</v>
      </c>
      <c r="O35" s="57">
        <v>5</v>
      </c>
      <c r="P35" s="57">
        <v>2</v>
      </c>
      <c r="Q35" s="54">
        <f>SUM(G35:P35)</f>
        <v>30.5</v>
      </c>
      <c r="R35" s="58">
        <f>Q35/62</f>
        <v>0.49193548387096775</v>
      </c>
      <c r="S35" s="71"/>
    </row>
    <row r="36" spans="1:19" ht="15" customHeight="1" x14ac:dyDescent="0.25">
      <c r="A36" s="59">
        <v>30</v>
      </c>
      <c r="B36" s="54" t="s">
        <v>281</v>
      </c>
      <c r="C36" s="54" t="s">
        <v>21</v>
      </c>
      <c r="D36" s="55">
        <v>39819</v>
      </c>
      <c r="E36" s="54" t="s">
        <v>414</v>
      </c>
      <c r="F36" s="54" t="s">
        <v>280</v>
      </c>
      <c r="G36" s="57">
        <v>3</v>
      </c>
      <c r="H36" s="57">
        <v>8</v>
      </c>
      <c r="I36" s="57">
        <v>2</v>
      </c>
      <c r="J36" s="57">
        <v>0</v>
      </c>
      <c r="K36" s="57">
        <v>0</v>
      </c>
      <c r="L36" s="57">
        <v>0</v>
      </c>
      <c r="M36" s="57">
        <v>4.5</v>
      </c>
      <c r="N36" s="57">
        <v>3</v>
      </c>
      <c r="O36" s="57">
        <v>6</v>
      </c>
      <c r="P36" s="57">
        <v>4</v>
      </c>
      <c r="Q36" s="54">
        <f>SUM(G36:P36)</f>
        <v>30.5</v>
      </c>
      <c r="R36" s="58">
        <f>Q36/62</f>
        <v>0.49193548387096775</v>
      </c>
      <c r="S36" s="62"/>
    </row>
    <row r="37" spans="1:19" ht="15" customHeight="1" x14ac:dyDescent="0.25">
      <c r="A37" s="54">
        <v>31</v>
      </c>
      <c r="B37" s="54" t="s">
        <v>283</v>
      </c>
      <c r="C37" s="54" t="s">
        <v>21</v>
      </c>
      <c r="D37" s="55">
        <v>39799</v>
      </c>
      <c r="E37" s="54" t="s">
        <v>414</v>
      </c>
      <c r="F37" s="54" t="s">
        <v>280</v>
      </c>
      <c r="G37" s="57">
        <v>3</v>
      </c>
      <c r="H37" s="57">
        <v>6</v>
      </c>
      <c r="I37" s="57">
        <v>1</v>
      </c>
      <c r="J37" s="57">
        <v>2</v>
      </c>
      <c r="K37" s="57">
        <v>0</v>
      </c>
      <c r="L37" s="57">
        <v>0</v>
      </c>
      <c r="M37" s="57">
        <v>2</v>
      </c>
      <c r="N37" s="57">
        <v>3</v>
      </c>
      <c r="O37" s="57">
        <v>5</v>
      </c>
      <c r="P37" s="57">
        <v>8</v>
      </c>
      <c r="Q37" s="54">
        <f>SUM(G37:P37)</f>
        <v>30</v>
      </c>
      <c r="R37" s="58">
        <f>Q37/62</f>
        <v>0.4838709677419355</v>
      </c>
      <c r="S37" s="62"/>
    </row>
    <row r="38" spans="1:19" ht="15" customHeight="1" x14ac:dyDescent="0.25">
      <c r="A38" s="59">
        <v>32</v>
      </c>
      <c r="B38" s="60" t="s">
        <v>118</v>
      </c>
      <c r="C38" s="54" t="s">
        <v>21</v>
      </c>
      <c r="D38" s="61">
        <v>39879</v>
      </c>
      <c r="E38" s="54" t="s">
        <v>412</v>
      </c>
      <c r="F38" s="60" t="s">
        <v>119</v>
      </c>
      <c r="G38" s="57">
        <v>2.5</v>
      </c>
      <c r="H38" s="57">
        <v>8.5</v>
      </c>
      <c r="I38" s="57">
        <v>2</v>
      </c>
      <c r="J38" s="57">
        <v>4</v>
      </c>
      <c r="K38" s="57">
        <v>2</v>
      </c>
      <c r="L38" s="57">
        <v>0</v>
      </c>
      <c r="M38" s="57">
        <v>2</v>
      </c>
      <c r="N38" s="57">
        <v>2.5</v>
      </c>
      <c r="O38" s="57">
        <v>4</v>
      </c>
      <c r="P38" s="57">
        <v>2</v>
      </c>
      <c r="Q38" s="54">
        <f>SUM(G38:P38)</f>
        <v>29.5</v>
      </c>
      <c r="R38" s="58">
        <f>Q38/62</f>
        <v>0.47580645161290325</v>
      </c>
      <c r="S38" s="62"/>
    </row>
    <row r="39" spans="1:19" ht="15" customHeight="1" x14ac:dyDescent="0.25">
      <c r="A39" s="54">
        <v>33</v>
      </c>
      <c r="B39" s="63" t="s">
        <v>389</v>
      </c>
      <c r="C39" s="54" t="s">
        <v>21</v>
      </c>
      <c r="D39" s="61">
        <v>39591</v>
      </c>
      <c r="E39" s="63" t="s">
        <v>421</v>
      </c>
      <c r="F39" s="63" t="s">
        <v>22</v>
      </c>
      <c r="G39" s="57">
        <v>4.5</v>
      </c>
      <c r="H39" s="57">
        <v>7.5</v>
      </c>
      <c r="I39" s="57">
        <v>0</v>
      </c>
      <c r="J39" s="57">
        <v>2</v>
      </c>
      <c r="K39" s="57">
        <v>1</v>
      </c>
      <c r="L39" s="57">
        <v>0</v>
      </c>
      <c r="M39" s="57">
        <v>2</v>
      </c>
      <c r="N39" s="57">
        <v>3</v>
      </c>
      <c r="O39" s="57">
        <v>5</v>
      </c>
      <c r="P39" s="57">
        <v>4</v>
      </c>
      <c r="Q39" s="54">
        <f>SUM(G39:P39)</f>
        <v>29</v>
      </c>
      <c r="R39" s="58">
        <f>Q39/62</f>
        <v>0.46774193548387094</v>
      </c>
      <c r="S39" s="59"/>
    </row>
    <row r="40" spans="1:19" ht="15" customHeight="1" x14ac:dyDescent="0.25">
      <c r="A40" s="59">
        <v>34</v>
      </c>
      <c r="B40" s="60" t="s">
        <v>120</v>
      </c>
      <c r="C40" s="54" t="s">
        <v>21</v>
      </c>
      <c r="D40" s="61">
        <v>39463</v>
      </c>
      <c r="E40" s="54" t="s">
        <v>412</v>
      </c>
      <c r="F40" s="60" t="s">
        <v>119</v>
      </c>
      <c r="G40" s="57">
        <v>4</v>
      </c>
      <c r="H40" s="57">
        <v>7</v>
      </c>
      <c r="I40" s="57">
        <v>1</v>
      </c>
      <c r="J40" s="57">
        <v>0</v>
      </c>
      <c r="K40" s="57">
        <v>2</v>
      </c>
      <c r="L40" s="57">
        <v>0</v>
      </c>
      <c r="M40" s="57">
        <v>2</v>
      </c>
      <c r="N40" s="57">
        <v>3</v>
      </c>
      <c r="O40" s="57">
        <v>4</v>
      </c>
      <c r="P40" s="57">
        <v>6</v>
      </c>
      <c r="Q40" s="54">
        <f>SUM(G40:P40)</f>
        <v>29</v>
      </c>
      <c r="R40" s="58">
        <f>Q40/62</f>
        <v>0.46774193548387094</v>
      </c>
      <c r="S40" s="62"/>
    </row>
    <row r="41" spans="1:19" ht="15" customHeight="1" x14ac:dyDescent="0.25">
      <c r="A41" s="54">
        <v>35</v>
      </c>
      <c r="B41" s="60" t="s">
        <v>121</v>
      </c>
      <c r="C41" s="54" t="s">
        <v>21</v>
      </c>
      <c r="D41" s="61">
        <v>39639</v>
      </c>
      <c r="E41" s="54" t="s">
        <v>412</v>
      </c>
      <c r="F41" s="60" t="s">
        <v>119</v>
      </c>
      <c r="G41" s="57">
        <v>2</v>
      </c>
      <c r="H41" s="57">
        <v>6.5</v>
      </c>
      <c r="I41" s="57">
        <v>1</v>
      </c>
      <c r="J41" s="57">
        <v>0</v>
      </c>
      <c r="K41" s="57">
        <v>2</v>
      </c>
      <c r="L41" s="57">
        <v>1</v>
      </c>
      <c r="M41" s="57">
        <v>2</v>
      </c>
      <c r="N41" s="57">
        <v>4</v>
      </c>
      <c r="O41" s="57">
        <v>4</v>
      </c>
      <c r="P41" s="57">
        <v>6</v>
      </c>
      <c r="Q41" s="54">
        <f>SUM(G41:P41)</f>
        <v>28.5</v>
      </c>
      <c r="R41" s="58">
        <f>Q41/62</f>
        <v>0.45967741935483869</v>
      </c>
      <c r="S41" s="62"/>
    </row>
    <row r="42" spans="1:19" ht="15" customHeight="1" x14ac:dyDescent="0.25">
      <c r="A42" s="59">
        <v>36</v>
      </c>
      <c r="B42" s="74" t="s">
        <v>404</v>
      </c>
      <c r="C42" s="54" t="s">
        <v>21</v>
      </c>
      <c r="D42" s="75">
        <v>39584</v>
      </c>
      <c r="E42" s="54" t="s">
        <v>422</v>
      </c>
      <c r="F42" s="56" t="s">
        <v>140</v>
      </c>
      <c r="G42" s="57">
        <v>3</v>
      </c>
      <c r="H42" s="57">
        <v>7.5</v>
      </c>
      <c r="I42" s="57">
        <v>2</v>
      </c>
      <c r="J42" s="57">
        <v>2</v>
      </c>
      <c r="K42" s="57">
        <v>2</v>
      </c>
      <c r="L42" s="57">
        <v>0</v>
      </c>
      <c r="M42" s="57">
        <v>0</v>
      </c>
      <c r="N42" s="57">
        <v>3.5</v>
      </c>
      <c r="O42" s="57">
        <v>4</v>
      </c>
      <c r="P42" s="57">
        <v>4</v>
      </c>
      <c r="Q42" s="54">
        <f>SUM(G42:P42)</f>
        <v>28</v>
      </c>
      <c r="R42" s="58">
        <f>Q42/62</f>
        <v>0.45161290322580644</v>
      </c>
      <c r="S42" s="59"/>
    </row>
    <row r="43" spans="1:19" s="68" customFormat="1" ht="15" customHeight="1" x14ac:dyDescent="0.25">
      <c r="A43" s="54">
        <v>37</v>
      </c>
      <c r="B43" s="72" t="s">
        <v>216</v>
      </c>
      <c r="C43" s="54" t="s">
        <v>21</v>
      </c>
      <c r="D43" s="73">
        <v>39623</v>
      </c>
      <c r="E43" s="54" t="s">
        <v>413</v>
      </c>
      <c r="F43" s="72" t="s">
        <v>207</v>
      </c>
      <c r="G43" s="57">
        <v>3.5</v>
      </c>
      <c r="H43" s="57">
        <v>9</v>
      </c>
      <c r="I43" s="57">
        <v>2</v>
      </c>
      <c r="J43" s="57">
        <v>4</v>
      </c>
      <c r="K43" s="57">
        <v>1</v>
      </c>
      <c r="L43" s="57">
        <v>0</v>
      </c>
      <c r="M43" s="57">
        <v>0</v>
      </c>
      <c r="N43" s="57">
        <v>3.5</v>
      </c>
      <c r="O43" s="57">
        <v>1</v>
      </c>
      <c r="P43" s="57">
        <v>4</v>
      </c>
      <c r="Q43" s="54">
        <f>SUM(G43:P43)</f>
        <v>28</v>
      </c>
      <c r="R43" s="58">
        <f>Q43/62</f>
        <v>0.45161290322580644</v>
      </c>
      <c r="S43" s="71"/>
    </row>
    <row r="44" spans="1:19" s="68" customFormat="1" ht="15" customHeight="1" x14ac:dyDescent="0.25">
      <c r="A44" s="59">
        <v>38</v>
      </c>
      <c r="B44" s="63" t="s">
        <v>151</v>
      </c>
      <c r="C44" s="54" t="s">
        <v>21</v>
      </c>
      <c r="D44" s="64">
        <v>39811</v>
      </c>
      <c r="E44" s="56" t="s">
        <v>424</v>
      </c>
      <c r="F44" s="64" t="s">
        <v>152</v>
      </c>
      <c r="G44" s="57">
        <v>3</v>
      </c>
      <c r="H44" s="57">
        <v>5.5</v>
      </c>
      <c r="I44" s="57">
        <v>0</v>
      </c>
      <c r="J44" s="57">
        <v>4</v>
      </c>
      <c r="K44" s="57">
        <v>2</v>
      </c>
      <c r="L44" s="57">
        <v>0</v>
      </c>
      <c r="M44" s="57">
        <v>6</v>
      </c>
      <c r="N44" s="57">
        <v>1.5</v>
      </c>
      <c r="O44" s="57">
        <v>4</v>
      </c>
      <c r="P44" s="57">
        <v>2</v>
      </c>
      <c r="Q44" s="54">
        <f>SUM(G44:P44)</f>
        <v>28</v>
      </c>
      <c r="R44" s="58">
        <f>Q44/62</f>
        <v>0.45161290322580644</v>
      </c>
      <c r="S44" s="71"/>
    </row>
    <row r="45" spans="1:19" s="68" customFormat="1" ht="15" customHeight="1" x14ac:dyDescent="0.25">
      <c r="A45" s="54">
        <v>39</v>
      </c>
      <c r="B45" s="59" t="s">
        <v>402</v>
      </c>
      <c r="C45" s="54" t="s">
        <v>21</v>
      </c>
      <c r="D45" s="65">
        <v>39588</v>
      </c>
      <c r="E45" s="54" t="s">
        <v>411</v>
      </c>
      <c r="F45" s="59" t="s">
        <v>142</v>
      </c>
      <c r="G45" s="57">
        <v>3.5</v>
      </c>
      <c r="H45" s="57">
        <v>7</v>
      </c>
      <c r="I45" s="57">
        <v>2</v>
      </c>
      <c r="J45" s="57">
        <v>2</v>
      </c>
      <c r="K45" s="57">
        <v>2</v>
      </c>
      <c r="L45" s="57">
        <v>0</v>
      </c>
      <c r="M45" s="57">
        <v>2</v>
      </c>
      <c r="N45" s="57">
        <v>4.5</v>
      </c>
      <c r="O45" s="57">
        <v>3</v>
      </c>
      <c r="P45" s="57">
        <v>2</v>
      </c>
      <c r="Q45" s="54">
        <f>SUM(G45:P45)</f>
        <v>28</v>
      </c>
      <c r="R45" s="58">
        <f>Q45/62</f>
        <v>0.45161290322580644</v>
      </c>
      <c r="S45" s="59"/>
    </row>
    <row r="46" spans="1:19" s="68" customFormat="1" ht="15" customHeight="1" x14ac:dyDescent="0.25">
      <c r="A46" s="59">
        <v>40</v>
      </c>
      <c r="B46" s="63" t="s">
        <v>390</v>
      </c>
      <c r="C46" s="54" t="s">
        <v>21</v>
      </c>
      <c r="D46" s="61">
        <v>39450</v>
      </c>
      <c r="E46" s="63" t="s">
        <v>421</v>
      </c>
      <c r="F46" s="63" t="s">
        <v>23</v>
      </c>
      <c r="G46" s="57">
        <v>4.5</v>
      </c>
      <c r="H46" s="57">
        <v>7</v>
      </c>
      <c r="I46" s="57">
        <v>0</v>
      </c>
      <c r="J46" s="57">
        <v>4</v>
      </c>
      <c r="K46" s="57">
        <v>0</v>
      </c>
      <c r="L46" s="57">
        <v>0</v>
      </c>
      <c r="M46" s="57">
        <v>0</v>
      </c>
      <c r="N46" s="57">
        <v>2.5</v>
      </c>
      <c r="O46" s="57">
        <v>7</v>
      </c>
      <c r="P46" s="57">
        <v>2</v>
      </c>
      <c r="Q46" s="54">
        <f>SUM(G46:P46)</f>
        <v>27</v>
      </c>
      <c r="R46" s="58">
        <f>Q46/62</f>
        <v>0.43548387096774194</v>
      </c>
      <c r="S46" s="59"/>
    </row>
    <row r="47" spans="1:19" ht="15" customHeight="1" x14ac:dyDescent="0.25">
      <c r="A47" s="54">
        <v>41</v>
      </c>
      <c r="B47" s="63" t="s">
        <v>40</v>
      </c>
      <c r="C47" s="54" t="s">
        <v>21</v>
      </c>
      <c r="D47" s="61">
        <v>39743</v>
      </c>
      <c r="E47" s="63" t="s">
        <v>423</v>
      </c>
      <c r="F47" s="60" t="s">
        <v>39</v>
      </c>
      <c r="G47" s="57">
        <v>4</v>
      </c>
      <c r="H47" s="57">
        <v>6.5</v>
      </c>
      <c r="I47" s="57">
        <v>1</v>
      </c>
      <c r="J47" s="57">
        <v>2</v>
      </c>
      <c r="K47" s="57">
        <v>1</v>
      </c>
      <c r="L47" s="57">
        <v>0</v>
      </c>
      <c r="M47" s="57">
        <v>2</v>
      </c>
      <c r="N47" s="57">
        <v>4</v>
      </c>
      <c r="O47" s="57">
        <v>4</v>
      </c>
      <c r="P47" s="57">
        <v>2</v>
      </c>
      <c r="Q47" s="54">
        <f>SUM(G47:P47)</f>
        <v>26.5</v>
      </c>
      <c r="R47" s="58">
        <f>Q47/62</f>
        <v>0.42741935483870969</v>
      </c>
      <c r="S47" s="76"/>
    </row>
    <row r="48" spans="1:19" ht="15" customHeight="1" x14ac:dyDescent="0.25">
      <c r="A48" s="59">
        <v>42</v>
      </c>
      <c r="B48" s="54" t="s">
        <v>258</v>
      </c>
      <c r="C48" s="54" t="s">
        <v>21</v>
      </c>
      <c r="D48" s="77">
        <v>39759</v>
      </c>
      <c r="E48" s="63" t="s">
        <v>417</v>
      </c>
      <c r="F48" s="77" t="s">
        <v>257</v>
      </c>
      <c r="G48" s="57">
        <v>3.5</v>
      </c>
      <c r="H48" s="57">
        <v>4</v>
      </c>
      <c r="I48" s="57">
        <v>0.5</v>
      </c>
      <c r="J48" s="57">
        <v>2</v>
      </c>
      <c r="K48" s="57">
        <v>2</v>
      </c>
      <c r="L48" s="57">
        <v>0</v>
      </c>
      <c r="M48" s="57">
        <v>2</v>
      </c>
      <c r="N48" s="57">
        <v>2.5</v>
      </c>
      <c r="O48" s="57">
        <v>4</v>
      </c>
      <c r="P48" s="57">
        <v>6</v>
      </c>
      <c r="Q48" s="54">
        <f>SUM(G48:P48)</f>
        <v>26.5</v>
      </c>
      <c r="R48" s="58">
        <f>Q48/62</f>
        <v>0.42741935483870969</v>
      </c>
      <c r="S48" s="62"/>
    </row>
    <row r="49" spans="1:19" ht="15" customHeight="1" x14ac:dyDescent="0.25">
      <c r="A49" s="54">
        <v>43</v>
      </c>
      <c r="B49" s="54" t="s">
        <v>298</v>
      </c>
      <c r="C49" s="54" t="s">
        <v>21</v>
      </c>
      <c r="D49" s="55">
        <v>39646</v>
      </c>
      <c r="E49" s="54" t="s">
        <v>415</v>
      </c>
      <c r="F49" s="54" t="s">
        <v>289</v>
      </c>
      <c r="G49" s="57">
        <v>2</v>
      </c>
      <c r="H49" s="57">
        <v>4.5</v>
      </c>
      <c r="I49" s="57">
        <v>1</v>
      </c>
      <c r="J49" s="57">
        <v>4</v>
      </c>
      <c r="K49" s="57">
        <v>1</v>
      </c>
      <c r="L49" s="57">
        <v>0</v>
      </c>
      <c r="M49" s="57">
        <v>2.5</v>
      </c>
      <c r="N49" s="57">
        <v>3.5</v>
      </c>
      <c r="O49" s="57">
        <v>4</v>
      </c>
      <c r="P49" s="57">
        <v>4</v>
      </c>
      <c r="Q49" s="54">
        <f>SUM(G49:P49)</f>
        <v>26.5</v>
      </c>
      <c r="R49" s="58">
        <f>Q49/62</f>
        <v>0.42741935483870969</v>
      </c>
      <c r="S49" s="70"/>
    </row>
    <row r="50" spans="1:19" ht="15" customHeight="1" x14ac:dyDescent="0.25">
      <c r="A50" s="218">
        <v>54</v>
      </c>
      <c r="B50" s="219" t="s">
        <v>387</v>
      </c>
      <c r="C50" s="220" t="s">
        <v>21</v>
      </c>
      <c r="D50" s="221">
        <v>39773</v>
      </c>
      <c r="E50" s="220" t="s">
        <v>413</v>
      </c>
      <c r="F50" s="222" t="s">
        <v>207</v>
      </c>
      <c r="G50" s="222">
        <v>2</v>
      </c>
      <c r="H50" s="222">
        <v>4</v>
      </c>
      <c r="I50" s="222">
        <v>2</v>
      </c>
      <c r="J50" s="222">
        <v>4</v>
      </c>
      <c r="K50" s="222">
        <v>0</v>
      </c>
      <c r="L50" s="222">
        <v>0</v>
      </c>
      <c r="M50" s="222">
        <v>0</v>
      </c>
      <c r="N50" s="222">
        <v>4.5</v>
      </c>
      <c r="O50" s="222">
        <v>4</v>
      </c>
      <c r="P50" s="222">
        <v>6</v>
      </c>
      <c r="Q50" s="220">
        <f>SUM(G50:P50)</f>
        <v>26.5</v>
      </c>
      <c r="R50" s="223">
        <f>Q50/62</f>
        <v>0.42741935483870969</v>
      </c>
      <c r="S50" s="218"/>
    </row>
    <row r="51" spans="1:19" ht="15" customHeight="1" x14ac:dyDescent="0.25">
      <c r="A51" s="59">
        <v>44</v>
      </c>
      <c r="B51" s="59" t="s">
        <v>14</v>
      </c>
      <c r="C51" s="54" t="s">
        <v>21</v>
      </c>
      <c r="D51" s="65">
        <v>39621</v>
      </c>
      <c r="E51" s="59" t="s">
        <v>416</v>
      </c>
      <c r="F51" s="59" t="s">
        <v>11</v>
      </c>
      <c r="G51" s="57">
        <v>3</v>
      </c>
      <c r="H51" s="57">
        <v>7</v>
      </c>
      <c r="I51" s="57">
        <v>0</v>
      </c>
      <c r="J51" s="57">
        <v>2</v>
      </c>
      <c r="K51" s="57">
        <v>1</v>
      </c>
      <c r="L51" s="57">
        <v>0</v>
      </c>
      <c r="M51" s="57">
        <v>2</v>
      </c>
      <c r="N51" s="57">
        <v>3</v>
      </c>
      <c r="O51" s="57">
        <v>2</v>
      </c>
      <c r="P51" s="57">
        <v>6</v>
      </c>
      <c r="Q51" s="54">
        <f>SUM(G51:P51)</f>
        <v>26</v>
      </c>
      <c r="R51" s="58">
        <f>Q51/62</f>
        <v>0.41935483870967744</v>
      </c>
      <c r="S51" s="70"/>
    </row>
    <row r="52" spans="1:19" ht="15" customHeight="1" x14ac:dyDescent="0.25">
      <c r="A52" s="54">
        <v>45</v>
      </c>
      <c r="B52" s="54" t="s">
        <v>282</v>
      </c>
      <c r="C52" s="54" t="s">
        <v>21</v>
      </c>
      <c r="D52" s="55">
        <v>40066</v>
      </c>
      <c r="E52" s="54" t="s">
        <v>414</v>
      </c>
      <c r="F52" s="54" t="s">
        <v>280</v>
      </c>
      <c r="G52" s="57">
        <v>3.5</v>
      </c>
      <c r="H52" s="57">
        <v>7.5</v>
      </c>
      <c r="I52" s="57">
        <v>1</v>
      </c>
      <c r="J52" s="57">
        <v>0</v>
      </c>
      <c r="K52" s="57">
        <v>1</v>
      </c>
      <c r="L52" s="57">
        <v>0</v>
      </c>
      <c r="M52" s="57">
        <v>2</v>
      </c>
      <c r="N52" s="57">
        <v>2</v>
      </c>
      <c r="O52" s="57">
        <v>5</v>
      </c>
      <c r="P52" s="57">
        <v>4</v>
      </c>
      <c r="Q52" s="54">
        <f>SUM(G52:P52)</f>
        <v>26</v>
      </c>
      <c r="R52" s="58">
        <f>Q52/62</f>
        <v>0.41935483870967744</v>
      </c>
      <c r="S52" s="62"/>
    </row>
    <row r="53" spans="1:19" ht="15" customHeight="1" x14ac:dyDescent="0.25">
      <c r="A53" s="59">
        <v>46</v>
      </c>
      <c r="B53" s="54" t="s">
        <v>109</v>
      </c>
      <c r="C53" s="54" t="s">
        <v>21</v>
      </c>
      <c r="D53" s="54" t="s">
        <v>110</v>
      </c>
      <c r="E53" s="54" t="s">
        <v>420</v>
      </c>
      <c r="F53" s="54" t="s">
        <v>111</v>
      </c>
      <c r="G53" s="57">
        <v>4.5</v>
      </c>
      <c r="H53" s="57">
        <v>5.5</v>
      </c>
      <c r="I53" s="57">
        <v>2</v>
      </c>
      <c r="J53" s="57">
        <v>2</v>
      </c>
      <c r="K53" s="57">
        <v>0</v>
      </c>
      <c r="L53" s="57">
        <v>0</v>
      </c>
      <c r="M53" s="57">
        <v>6</v>
      </c>
      <c r="N53" s="57">
        <v>1.5</v>
      </c>
      <c r="O53" s="57">
        <v>4</v>
      </c>
      <c r="P53" s="57">
        <v>0</v>
      </c>
      <c r="Q53" s="54">
        <f>SUM(G53:P53)</f>
        <v>25.5</v>
      </c>
      <c r="R53" s="58">
        <f>Q53/62</f>
        <v>0.41129032258064518</v>
      </c>
      <c r="S53" s="62"/>
    </row>
    <row r="54" spans="1:19" ht="15" customHeight="1" x14ac:dyDescent="0.25">
      <c r="A54" s="54">
        <v>47</v>
      </c>
      <c r="B54" s="54" t="s">
        <v>279</v>
      </c>
      <c r="C54" s="54" t="s">
        <v>21</v>
      </c>
      <c r="D54" s="55">
        <v>39888</v>
      </c>
      <c r="E54" s="54" t="s">
        <v>414</v>
      </c>
      <c r="F54" s="54" t="s">
        <v>280</v>
      </c>
      <c r="G54" s="57">
        <v>1.5</v>
      </c>
      <c r="H54" s="57">
        <v>5</v>
      </c>
      <c r="I54" s="57">
        <v>1</v>
      </c>
      <c r="J54" s="57">
        <v>2</v>
      </c>
      <c r="K54" s="57">
        <v>1</v>
      </c>
      <c r="L54" s="57">
        <v>0</v>
      </c>
      <c r="M54" s="57">
        <v>2.5</v>
      </c>
      <c r="N54" s="57">
        <v>4.5</v>
      </c>
      <c r="O54" s="57">
        <v>4</v>
      </c>
      <c r="P54" s="57">
        <v>4</v>
      </c>
      <c r="Q54" s="54">
        <f>SUM(G54:P54)</f>
        <v>25.5</v>
      </c>
      <c r="R54" s="58">
        <f>Q54/62</f>
        <v>0.41129032258064518</v>
      </c>
      <c r="S54" s="62"/>
    </row>
    <row r="55" spans="1:19" ht="15" customHeight="1" x14ac:dyDescent="0.25">
      <c r="A55" s="59">
        <v>48</v>
      </c>
      <c r="B55" s="54" t="s">
        <v>393</v>
      </c>
      <c r="C55" s="54" t="s">
        <v>21</v>
      </c>
      <c r="D55" s="65">
        <v>39915</v>
      </c>
      <c r="E55" s="54" t="s">
        <v>418</v>
      </c>
      <c r="F55" s="59" t="s">
        <v>236</v>
      </c>
      <c r="G55" s="57">
        <v>2.5</v>
      </c>
      <c r="H55" s="57">
        <v>7</v>
      </c>
      <c r="I55" s="57">
        <v>1</v>
      </c>
      <c r="J55" s="57">
        <v>2</v>
      </c>
      <c r="K55" s="57">
        <v>1</v>
      </c>
      <c r="L55" s="57">
        <v>0</v>
      </c>
      <c r="M55" s="57">
        <v>1</v>
      </c>
      <c r="N55" s="57">
        <v>3</v>
      </c>
      <c r="O55" s="57">
        <v>4</v>
      </c>
      <c r="P55" s="57">
        <v>4</v>
      </c>
      <c r="Q55" s="54">
        <f>SUM(G55:P55)</f>
        <v>25.5</v>
      </c>
      <c r="R55" s="58">
        <f>Q55/62</f>
        <v>0.41129032258064518</v>
      </c>
      <c r="S55" s="59"/>
    </row>
    <row r="56" spans="1:19" ht="15" customHeight="1" x14ac:dyDescent="0.25">
      <c r="A56" s="54">
        <v>49</v>
      </c>
      <c r="B56" s="54" t="s">
        <v>243</v>
      </c>
      <c r="C56" s="54" t="s">
        <v>21</v>
      </c>
      <c r="D56" s="55">
        <v>39907</v>
      </c>
      <c r="E56" s="54" t="s">
        <v>418</v>
      </c>
      <c r="F56" s="54" t="s">
        <v>222</v>
      </c>
      <c r="G56" s="57">
        <v>1.5</v>
      </c>
      <c r="H56" s="57">
        <v>7.5</v>
      </c>
      <c r="I56" s="57">
        <v>0</v>
      </c>
      <c r="J56" s="57">
        <v>1</v>
      </c>
      <c r="K56" s="57">
        <v>2</v>
      </c>
      <c r="L56" s="57">
        <v>0</v>
      </c>
      <c r="M56" s="57">
        <v>4</v>
      </c>
      <c r="N56" s="57">
        <v>3</v>
      </c>
      <c r="O56" s="57">
        <v>4</v>
      </c>
      <c r="P56" s="57">
        <v>2</v>
      </c>
      <c r="Q56" s="54">
        <f>SUM(G56:P56)</f>
        <v>25</v>
      </c>
      <c r="R56" s="58">
        <f>Q56/62</f>
        <v>0.40322580645161288</v>
      </c>
      <c r="S56" s="62"/>
    </row>
    <row r="57" spans="1:19" ht="15" customHeight="1" x14ac:dyDescent="0.25">
      <c r="A57" s="59">
        <v>50</v>
      </c>
      <c r="B57" s="54" t="s">
        <v>107</v>
      </c>
      <c r="C57" s="54" t="s">
        <v>21</v>
      </c>
      <c r="D57" s="55">
        <v>39816</v>
      </c>
      <c r="E57" s="54" t="s">
        <v>420</v>
      </c>
      <c r="F57" s="54" t="s">
        <v>96</v>
      </c>
      <c r="G57" s="57">
        <v>4</v>
      </c>
      <c r="H57" s="57">
        <v>6.5</v>
      </c>
      <c r="I57" s="57">
        <v>2</v>
      </c>
      <c r="J57" s="57">
        <v>2</v>
      </c>
      <c r="K57" s="57">
        <v>0</v>
      </c>
      <c r="L57" s="57">
        <v>0</v>
      </c>
      <c r="M57" s="57">
        <v>4</v>
      </c>
      <c r="N57" s="57">
        <v>2.5</v>
      </c>
      <c r="O57" s="57">
        <v>2</v>
      </c>
      <c r="P57" s="57">
        <v>2</v>
      </c>
      <c r="Q57" s="54">
        <f>SUM(G57:P57)</f>
        <v>25</v>
      </c>
      <c r="R57" s="58">
        <f>Q57/62</f>
        <v>0.40322580645161288</v>
      </c>
      <c r="S57" s="62"/>
    </row>
    <row r="58" spans="1:19" ht="15" customHeight="1" x14ac:dyDescent="0.25">
      <c r="A58" s="54">
        <v>51</v>
      </c>
      <c r="B58" s="54" t="s">
        <v>108</v>
      </c>
      <c r="C58" s="54" t="s">
        <v>21</v>
      </c>
      <c r="D58" s="55">
        <v>39665</v>
      </c>
      <c r="E58" s="54" t="s">
        <v>420</v>
      </c>
      <c r="F58" s="54" t="s">
        <v>91</v>
      </c>
      <c r="G58" s="57">
        <v>3</v>
      </c>
      <c r="H58" s="57">
        <v>5</v>
      </c>
      <c r="I58" s="57">
        <v>0</v>
      </c>
      <c r="J58" s="57">
        <v>4</v>
      </c>
      <c r="K58" s="57">
        <v>2</v>
      </c>
      <c r="L58" s="57">
        <v>0</v>
      </c>
      <c r="M58" s="57">
        <v>2</v>
      </c>
      <c r="N58" s="57">
        <v>2</v>
      </c>
      <c r="O58" s="57">
        <v>5</v>
      </c>
      <c r="P58" s="57">
        <v>2</v>
      </c>
      <c r="Q58" s="54">
        <f>SUM(G58:P58)</f>
        <v>25</v>
      </c>
      <c r="R58" s="58">
        <f>Q58/62</f>
        <v>0.40322580645161288</v>
      </c>
      <c r="S58" s="62"/>
    </row>
    <row r="59" spans="1:19" s="78" customFormat="1" ht="15" customHeight="1" x14ac:dyDescent="0.2">
      <c r="A59" s="59">
        <v>52</v>
      </c>
      <c r="B59" s="54" t="s">
        <v>384</v>
      </c>
      <c r="C59" s="54" t="s">
        <v>21</v>
      </c>
      <c r="D59" s="55">
        <v>39710</v>
      </c>
      <c r="E59" s="54" t="s">
        <v>413</v>
      </c>
      <c r="F59" s="54" t="s">
        <v>385</v>
      </c>
      <c r="G59" s="57">
        <v>5</v>
      </c>
      <c r="H59" s="57">
        <v>8</v>
      </c>
      <c r="I59" s="57">
        <v>0</v>
      </c>
      <c r="J59" s="57">
        <v>2</v>
      </c>
      <c r="K59" s="57">
        <v>1</v>
      </c>
      <c r="L59" s="57">
        <v>0</v>
      </c>
      <c r="M59" s="57">
        <v>0</v>
      </c>
      <c r="N59" s="57">
        <v>3</v>
      </c>
      <c r="O59" s="57">
        <v>4</v>
      </c>
      <c r="P59" s="57">
        <v>2</v>
      </c>
      <c r="Q59" s="54">
        <f>SUM(G59:P59)</f>
        <v>25</v>
      </c>
      <c r="R59" s="58">
        <f>Q59/62</f>
        <v>0.40322580645161288</v>
      </c>
      <c r="S59" s="59"/>
    </row>
    <row r="60" spans="1:19" s="78" customFormat="1" ht="15" customHeight="1" x14ac:dyDescent="0.2">
      <c r="A60" s="54">
        <v>53</v>
      </c>
      <c r="B60" s="54" t="s">
        <v>115</v>
      </c>
      <c r="C60" s="54" t="s">
        <v>21</v>
      </c>
      <c r="D60" s="55">
        <v>39552</v>
      </c>
      <c r="E60" s="54" t="s">
        <v>420</v>
      </c>
      <c r="F60" s="54" t="s">
        <v>98</v>
      </c>
      <c r="G60" s="57">
        <v>3.5</v>
      </c>
      <c r="H60" s="57">
        <v>7.5</v>
      </c>
      <c r="I60" s="57">
        <v>2</v>
      </c>
      <c r="J60" s="57">
        <v>2</v>
      </c>
      <c r="K60" s="57">
        <v>1</v>
      </c>
      <c r="L60" s="57">
        <v>0</v>
      </c>
      <c r="M60" s="57">
        <v>2</v>
      </c>
      <c r="N60" s="57">
        <v>1.5</v>
      </c>
      <c r="O60" s="57">
        <v>3</v>
      </c>
      <c r="P60" s="57">
        <v>2</v>
      </c>
      <c r="Q60" s="54">
        <f>SUM(G60:P60)</f>
        <v>24.5</v>
      </c>
      <c r="R60" s="58">
        <f>Q60/62</f>
        <v>0.39516129032258063</v>
      </c>
      <c r="S60" s="62"/>
    </row>
    <row r="61" spans="1:19" s="78" customFormat="1" ht="15" customHeight="1" x14ac:dyDescent="0.2">
      <c r="A61" s="54">
        <v>55</v>
      </c>
      <c r="B61" s="54" t="s">
        <v>406</v>
      </c>
      <c r="C61" s="54" t="s">
        <v>21</v>
      </c>
      <c r="D61" s="77">
        <v>39860</v>
      </c>
      <c r="E61" s="63" t="s">
        <v>417</v>
      </c>
      <c r="F61" s="77" t="s">
        <v>248</v>
      </c>
      <c r="G61" s="57">
        <v>2.5</v>
      </c>
      <c r="H61" s="57">
        <v>5</v>
      </c>
      <c r="I61" s="57">
        <v>0</v>
      </c>
      <c r="J61" s="57">
        <v>4</v>
      </c>
      <c r="K61" s="57">
        <v>1</v>
      </c>
      <c r="L61" s="57">
        <v>0</v>
      </c>
      <c r="M61" s="57">
        <v>4</v>
      </c>
      <c r="N61" s="57">
        <v>2</v>
      </c>
      <c r="O61" s="57">
        <v>6</v>
      </c>
      <c r="P61" s="57">
        <v>0</v>
      </c>
      <c r="Q61" s="54">
        <f>SUM(G61:P61)</f>
        <v>24.5</v>
      </c>
      <c r="R61" s="58">
        <f>Q61/62</f>
        <v>0.39516129032258063</v>
      </c>
      <c r="S61" s="62"/>
    </row>
    <row r="62" spans="1:19" s="78" customFormat="1" ht="15" customHeight="1" x14ac:dyDescent="0.2">
      <c r="A62" s="59">
        <v>56</v>
      </c>
      <c r="B62" s="63" t="s">
        <v>388</v>
      </c>
      <c r="C62" s="54" t="s">
        <v>21</v>
      </c>
      <c r="D62" s="61">
        <v>39628</v>
      </c>
      <c r="E62" s="63" t="s">
        <v>421</v>
      </c>
      <c r="F62" s="63" t="s">
        <v>23</v>
      </c>
      <c r="G62" s="57">
        <v>3</v>
      </c>
      <c r="H62" s="57">
        <v>6</v>
      </c>
      <c r="I62" s="57">
        <v>0</v>
      </c>
      <c r="J62" s="57">
        <v>2</v>
      </c>
      <c r="K62" s="57">
        <v>1</v>
      </c>
      <c r="L62" s="57">
        <v>0</v>
      </c>
      <c r="M62" s="57">
        <v>0</v>
      </c>
      <c r="N62" s="57">
        <v>3</v>
      </c>
      <c r="O62" s="57">
        <v>5</v>
      </c>
      <c r="P62" s="57">
        <v>4</v>
      </c>
      <c r="Q62" s="54">
        <f>SUM(G62:P62)</f>
        <v>24</v>
      </c>
      <c r="R62" s="58">
        <f>Q62/62</f>
        <v>0.38709677419354838</v>
      </c>
      <c r="S62" s="59"/>
    </row>
    <row r="63" spans="1:19" s="78" customFormat="1" ht="15" customHeight="1" x14ac:dyDescent="0.2">
      <c r="A63" s="54">
        <v>57</v>
      </c>
      <c r="B63" s="54" t="s">
        <v>139</v>
      </c>
      <c r="C63" s="54" t="s">
        <v>21</v>
      </c>
      <c r="D63" s="55">
        <v>39903</v>
      </c>
      <c r="E63" s="54" t="s">
        <v>422</v>
      </c>
      <c r="F63" s="54" t="s">
        <v>140</v>
      </c>
      <c r="G63" s="57">
        <v>4.5</v>
      </c>
      <c r="H63" s="57">
        <v>8</v>
      </c>
      <c r="I63" s="57">
        <v>0</v>
      </c>
      <c r="J63" s="57">
        <v>2</v>
      </c>
      <c r="K63" s="57">
        <v>2</v>
      </c>
      <c r="L63" s="57">
        <v>0</v>
      </c>
      <c r="M63" s="57">
        <v>2</v>
      </c>
      <c r="N63" s="57">
        <v>2.5</v>
      </c>
      <c r="O63" s="57">
        <v>3</v>
      </c>
      <c r="P63" s="57">
        <v>0</v>
      </c>
      <c r="Q63" s="54">
        <f>SUM(G63:P63)</f>
        <v>24</v>
      </c>
      <c r="R63" s="58">
        <f>Q63/62</f>
        <v>0.38709677419354838</v>
      </c>
      <c r="S63" s="62"/>
    </row>
    <row r="64" spans="1:19" ht="15" customHeight="1" x14ac:dyDescent="0.25">
      <c r="A64" s="59">
        <v>58</v>
      </c>
      <c r="B64" s="63" t="s">
        <v>53</v>
      </c>
      <c r="C64" s="54" t="s">
        <v>21</v>
      </c>
      <c r="D64" s="61">
        <v>39866</v>
      </c>
      <c r="E64" s="54" t="s">
        <v>410</v>
      </c>
      <c r="F64" s="63" t="s">
        <v>49</v>
      </c>
      <c r="G64" s="57">
        <v>4</v>
      </c>
      <c r="H64" s="57">
        <v>4</v>
      </c>
      <c r="I64" s="57">
        <v>0</v>
      </c>
      <c r="J64" s="57">
        <v>2</v>
      </c>
      <c r="K64" s="57">
        <v>1</v>
      </c>
      <c r="L64" s="57">
        <v>0</v>
      </c>
      <c r="M64" s="57">
        <v>0</v>
      </c>
      <c r="N64" s="57">
        <v>3.5</v>
      </c>
      <c r="O64" s="57">
        <v>4</v>
      </c>
      <c r="P64" s="57">
        <v>5</v>
      </c>
      <c r="Q64" s="54">
        <f>SUM(G64:P64)</f>
        <v>23.5</v>
      </c>
      <c r="R64" s="58">
        <f>Q64/62</f>
        <v>0.37903225806451613</v>
      </c>
      <c r="S64" s="76"/>
    </row>
    <row r="65" spans="1:19" s="68" customFormat="1" ht="15" customHeight="1" x14ac:dyDescent="0.25">
      <c r="A65" s="54">
        <v>59</v>
      </c>
      <c r="B65" s="63" t="s">
        <v>20</v>
      </c>
      <c r="C65" s="54" t="s">
        <v>21</v>
      </c>
      <c r="D65" s="61">
        <v>39577</v>
      </c>
      <c r="E65" s="63" t="s">
        <v>421</v>
      </c>
      <c r="F65" s="63" t="s">
        <v>22</v>
      </c>
      <c r="G65" s="57">
        <v>2.5</v>
      </c>
      <c r="H65" s="57">
        <v>6.7</v>
      </c>
      <c r="I65" s="57">
        <v>0</v>
      </c>
      <c r="J65" s="57">
        <v>2</v>
      </c>
      <c r="K65" s="57">
        <v>1</v>
      </c>
      <c r="L65" s="57">
        <v>0</v>
      </c>
      <c r="M65" s="57">
        <v>2</v>
      </c>
      <c r="N65" s="57">
        <v>2</v>
      </c>
      <c r="O65" s="57">
        <v>5</v>
      </c>
      <c r="P65" s="57">
        <v>2</v>
      </c>
      <c r="Q65" s="54">
        <f>SUM(G65:P65)</f>
        <v>23.2</v>
      </c>
      <c r="R65" s="58">
        <f>Q65/62</f>
        <v>0.37419354838709679</v>
      </c>
      <c r="S65" s="76"/>
    </row>
    <row r="66" spans="1:19" s="68" customFormat="1" ht="15" customHeight="1" x14ac:dyDescent="0.25">
      <c r="A66" s="59">
        <v>60</v>
      </c>
      <c r="B66" s="54" t="s">
        <v>382</v>
      </c>
      <c r="C66" s="54" t="s">
        <v>21</v>
      </c>
      <c r="D66" s="55">
        <v>39736</v>
      </c>
      <c r="E66" s="54" t="s">
        <v>413</v>
      </c>
      <c r="F66" s="54" t="s">
        <v>381</v>
      </c>
      <c r="G66" s="57">
        <v>8.5</v>
      </c>
      <c r="H66" s="57">
        <v>6</v>
      </c>
      <c r="I66" s="57">
        <v>0</v>
      </c>
      <c r="J66" s="57">
        <v>2</v>
      </c>
      <c r="K66" s="57">
        <v>1</v>
      </c>
      <c r="L66" s="57">
        <v>0</v>
      </c>
      <c r="M66" s="57">
        <v>0</v>
      </c>
      <c r="N66" s="57">
        <v>3.5</v>
      </c>
      <c r="O66" s="57">
        <v>2</v>
      </c>
      <c r="P66" s="57">
        <v>0</v>
      </c>
      <c r="Q66" s="54">
        <f>SUM(G66:P66)</f>
        <v>23</v>
      </c>
      <c r="R66" s="58">
        <f>Q66/62</f>
        <v>0.37096774193548387</v>
      </c>
      <c r="S66" s="59"/>
    </row>
    <row r="67" spans="1:19" s="68" customFormat="1" ht="15" customHeight="1" x14ac:dyDescent="0.25">
      <c r="A67" s="54">
        <v>61</v>
      </c>
      <c r="B67" s="54" t="s">
        <v>383</v>
      </c>
      <c r="C67" s="54" t="s">
        <v>21</v>
      </c>
      <c r="D67" s="55">
        <v>39546</v>
      </c>
      <c r="E67" s="54" t="s">
        <v>413</v>
      </c>
      <c r="F67" s="54" t="s">
        <v>381</v>
      </c>
      <c r="G67" s="57">
        <v>3.5</v>
      </c>
      <c r="H67" s="57">
        <v>7.5</v>
      </c>
      <c r="I67" s="57">
        <v>0</v>
      </c>
      <c r="J67" s="57">
        <v>2</v>
      </c>
      <c r="K67" s="57">
        <v>2</v>
      </c>
      <c r="L67" s="57">
        <v>0</v>
      </c>
      <c r="M67" s="57">
        <v>0</v>
      </c>
      <c r="N67" s="57">
        <v>2.5</v>
      </c>
      <c r="O67" s="57">
        <v>3</v>
      </c>
      <c r="P67" s="57">
        <v>2</v>
      </c>
      <c r="Q67" s="54">
        <f>SUM(G67:P67)</f>
        <v>22.5</v>
      </c>
      <c r="R67" s="58">
        <f>Q67/62</f>
        <v>0.36290322580645162</v>
      </c>
      <c r="S67" s="59"/>
    </row>
    <row r="68" spans="1:19" ht="15" customHeight="1" x14ac:dyDescent="0.25">
      <c r="A68" s="59">
        <v>62</v>
      </c>
      <c r="B68" s="72" t="s">
        <v>214</v>
      </c>
      <c r="C68" s="54" t="s">
        <v>21</v>
      </c>
      <c r="D68" s="73">
        <v>39689</v>
      </c>
      <c r="E68" s="54" t="s">
        <v>413</v>
      </c>
      <c r="F68" s="72" t="s">
        <v>213</v>
      </c>
      <c r="G68" s="57">
        <v>3</v>
      </c>
      <c r="H68" s="57">
        <v>8</v>
      </c>
      <c r="I68" s="57">
        <v>0</v>
      </c>
      <c r="J68" s="57">
        <v>2</v>
      </c>
      <c r="K68" s="57">
        <v>1</v>
      </c>
      <c r="L68" s="57">
        <v>0</v>
      </c>
      <c r="M68" s="57">
        <v>0</v>
      </c>
      <c r="N68" s="57">
        <v>3</v>
      </c>
      <c r="O68" s="57">
        <v>1</v>
      </c>
      <c r="P68" s="57">
        <v>4</v>
      </c>
      <c r="Q68" s="54">
        <f>SUM(G68:P68)</f>
        <v>22</v>
      </c>
      <c r="R68" s="58">
        <f>Q68/62</f>
        <v>0.35483870967741937</v>
      </c>
      <c r="S68" s="63"/>
    </row>
    <row r="69" spans="1:19" ht="15" customHeight="1" x14ac:dyDescent="0.25">
      <c r="A69" s="54">
        <v>63</v>
      </c>
      <c r="B69" s="72" t="s">
        <v>215</v>
      </c>
      <c r="C69" s="54" t="s">
        <v>21</v>
      </c>
      <c r="D69" s="79">
        <v>39592</v>
      </c>
      <c r="E69" s="54" t="s">
        <v>413</v>
      </c>
      <c r="F69" s="72" t="s">
        <v>213</v>
      </c>
      <c r="G69" s="57">
        <v>5</v>
      </c>
      <c r="H69" s="57">
        <v>6.5</v>
      </c>
      <c r="I69" s="57">
        <v>0</v>
      </c>
      <c r="J69" s="57">
        <v>0</v>
      </c>
      <c r="K69" s="57">
        <v>2</v>
      </c>
      <c r="L69" s="57">
        <v>0</v>
      </c>
      <c r="M69" s="57">
        <v>2</v>
      </c>
      <c r="N69" s="57">
        <v>3</v>
      </c>
      <c r="O69" s="57">
        <v>3</v>
      </c>
      <c r="P69" s="57">
        <v>0</v>
      </c>
      <c r="Q69" s="54">
        <f>SUM(G69:P69)</f>
        <v>21.5</v>
      </c>
      <c r="R69" s="58">
        <f>Q69/62</f>
        <v>0.34677419354838712</v>
      </c>
      <c r="S69" s="63"/>
    </row>
    <row r="70" spans="1:19" s="68" customFormat="1" ht="15" customHeight="1" x14ac:dyDescent="0.25">
      <c r="A70" s="59">
        <v>64</v>
      </c>
      <c r="B70" s="54" t="s">
        <v>75</v>
      </c>
      <c r="C70" s="54" t="s">
        <v>21</v>
      </c>
      <c r="D70" s="64">
        <v>39680</v>
      </c>
      <c r="E70" s="54" t="s">
        <v>419</v>
      </c>
      <c r="F70" s="54" t="s">
        <v>74</v>
      </c>
      <c r="G70" s="57">
        <v>3</v>
      </c>
      <c r="H70" s="57">
        <v>4.5</v>
      </c>
      <c r="I70" s="57">
        <v>1</v>
      </c>
      <c r="J70" s="57">
        <v>0</v>
      </c>
      <c r="K70" s="57">
        <v>1</v>
      </c>
      <c r="L70" s="57">
        <v>0</v>
      </c>
      <c r="M70" s="57">
        <v>2</v>
      </c>
      <c r="N70" s="57">
        <v>2</v>
      </c>
      <c r="O70" s="57">
        <v>5</v>
      </c>
      <c r="P70" s="57">
        <v>2</v>
      </c>
      <c r="Q70" s="54">
        <f>SUM(G70:P70)</f>
        <v>20.5</v>
      </c>
      <c r="R70" s="58">
        <f>Q70/62</f>
        <v>0.33064516129032256</v>
      </c>
      <c r="S70" s="62"/>
    </row>
    <row r="71" spans="1:19" ht="15" customHeight="1" x14ac:dyDescent="0.25">
      <c r="A71" s="54">
        <v>65</v>
      </c>
      <c r="B71" s="63" t="s">
        <v>54</v>
      </c>
      <c r="C71" s="54" t="s">
        <v>21</v>
      </c>
      <c r="D71" s="61">
        <v>39736</v>
      </c>
      <c r="E71" s="54" t="s">
        <v>410</v>
      </c>
      <c r="F71" s="63" t="s">
        <v>47</v>
      </c>
      <c r="G71" s="57">
        <v>0</v>
      </c>
      <c r="H71" s="57">
        <v>6</v>
      </c>
      <c r="I71" s="57">
        <v>0</v>
      </c>
      <c r="J71" s="57">
        <v>0</v>
      </c>
      <c r="K71" s="57">
        <v>1</v>
      </c>
      <c r="L71" s="57">
        <v>0</v>
      </c>
      <c r="M71" s="57">
        <v>2</v>
      </c>
      <c r="N71" s="57">
        <v>2.5</v>
      </c>
      <c r="O71" s="57">
        <v>1</v>
      </c>
      <c r="P71" s="57">
        <v>8</v>
      </c>
      <c r="Q71" s="54">
        <f>SUM(G71:P71)</f>
        <v>20.5</v>
      </c>
      <c r="R71" s="58">
        <f>Q71/62</f>
        <v>0.33064516129032256</v>
      </c>
      <c r="S71" s="76"/>
    </row>
    <row r="72" spans="1:19" ht="15" customHeight="1" x14ac:dyDescent="0.25">
      <c r="A72" s="59">
        <v>66</v>
      </c>
      <c r="B72" s="54" t="s">
        <v>242</v>
      </c>
      <c r="C72" s="54" t="s">
        <v>21</v>
      </c>
      <c r="D72" s="55">
        <v>39681</v>
      </c>
      <c r="E72" s="54" t="s">
        <v>418</v>
      </c>
      <c r="F72" s="54" t="s">
        <v>219</v>
      </c>
      <c r="G72" s="57">
        <v>3</v>
      </c>
      <c r="H72" s="57">
        <v>6</v>
      </c>
      <c r="I72" s="57">
        <v>1</v>
      </c>
      <c r="J72" s="57">
        <v>2</v>
      </c>
      <c r="K72" s="57">
        <v>1</v>
      </c>
      <c r="L72" s="57">
        <v>0</v>
      </c>
      <c r="M72" s="57">
        <v>0</v>
      </c>
      <c r="N72" s="57">
        <v>1.5</v>
      </c>
      <c r="O72" s="57">
        <v>4</v>
      </c>
      <c r="P72" s="57">
        <v>2</v>
      </c>
      <c r="Q72" s="54">
        <f>SUM(G72:P72)</f>
        <v>20.5</v>
      </c>
      <c r="R72" s="58">
        <f>Q72/62</f>
        <v>0.33064516129032256</v>
      </c>
      <c r="S72" s="62"/>
    </row>
    <row r="73" spans="1:19" ht="15" customHeight="1" x14ac:dyDescent="0.25">
      <c r="A73" s="54">
        <v>67</v>
      </c>
      <c r="B73" s="54" t="s">
        <v>73</v>
      </c>
      <c r="C73" s="54" t="s">
        <v>21</v>
      </c>
      <c r="D73" s="64">
        <v>39623</v>
      </c>
      <c r="E73" s="54" t="s">
        <v>419</v>
      </c>
      <c r="F73" s="54" t="s">
        <v>74</v>
      </c>
      <c r="G73" s="57">
        <v>1.5</v>
      </c>
      <c r="H73" s="57">
        <v>6</v>
      </c>
      <c r="I73" s="57">
        <v>0</v>
      </c>
      <c r="J73" s="57">
        <v>2</v>
      </c>
      <c r="K73" s="57">
        <v>1</v>
      </c>
      <c r="L73" s="57">
        <v>0</v>
      </c>
      <c r="M73" s="57">
        <v>2</v>
      </c>
      <c r="N73" s="57">
        <v>2</v>
      </c>
      <c r="O73" s="57">
        <v>4</v>
      </c>
      <c r="P73" s="57">
        <v>2</v>
      </c>
      <c r="Q73" s="54">
        <f>SUM(G73:P73)</f>
        <v>20.5</v>
      </c>
      <c r="R73" s="58">
        <f>Q73/62</f>
        <v>0.33064516129032256</v>
      </c>
      <c r="S73" s="62"/>
    </row>
    <row r="74" spans="1:19" ht="15" customHeight="1" x14ac:dyDescent="0.25">
      <c r="A74" s="59">
        <v>68</v>
      </c>
      <c r="B74" s="63" t="s">
        <v>52</v>
      </c>
      <c r="C74" s="54" t="s">
        <v>21</v>
      </c>
      <c r="D74" s="61">
        <v>39638</v>
      </c>
      <c r="E74" s="54" t="s">
        <v>410</v>
      </c>
      <c r="F74" s="63" t="s">
        <v>50</v>
      </c>
      <c r="G74" s="57">
        <v>2</v>
      </c>
      <c r="H74" s="57">
        <v>5</v>
      </c>
      <c r="I74" s="57">
        <v>1</v>
      </c>
      <c r="J74" s="57">
        <v>2</v>
      </c>
      <c r="K74" s="57">
        <v>0</v>
      </c>
      <c r="L74" s="57">
        <v>0</v>
      </c>
      <c r="M74" s="57">
        <v>0</v>
      </c>
      <c r="N74" s="57">
        <v>4</v>
      </c>
      <c r="O74" s="57">
        <v>4</v>
      </c>
      <c r="P74" s="57">
        <v>2</v>
      </c>
      <c r="Q74" s="54">
        <f>SUM(G74:P74)</f>
        <v>20</v>
      </c>
      <c r="R74" s="58">
        <f>Q74/62</f>
        <v>0.32258064516129031</v>
      </c>
      <c r="S74" s="76"/>
    </row>
    <row r="75" spans="1:19" ht="15" customHeight="1" x14ac:dyDescent="0.25">
      <c r="A75" s="54">
        <v>69</v>
      </c>
      <c r="B75" s="54" t="s">
        <v>106</v>
      </c>
      <c r="C75" s="54" t="s">
        <v>21</v>
      </c>
      <c r="D75" s="55">
        <v>39633</v>
      </c>
      <c r="E75" s="54" t="s">
        <v>420</v>
      </c>
      <c r="F75" s="54" t="s">
        <v>96</v>
      </c>
      <c r="G75" s="57">
        <v>1</v>
      </c>
      <c r="H75" s="57">
        <v>7</v>
      </c>
      <c r="I75" s="57">
        <v>0</v>
      </c>
      <c r="J75" s="57">
        <v>2</v>
      </c>
      <c r="K75" s="57">
        <v>1</v>
      </c>
      <c r="L75" s="57">
        <v>0</v>
      </c>
      <c r="M75" s="57">
        <v>2</v>
      </c>
      <c r="N75" s="57">
        <v>2</v>
      </c>
      <c r="O75" s="57">
        <v>2</v>
      </c>
      <c r="P75" s="57">
        <v>2</v>
      </c>
      <c r="Q75" s="54">
        <f>SUM(G75:P75)</f>
        <v>19</v>
      </c>
      <c r="R75" s="58">
        <f>Q75/62</f>
        <v>0.30645161290322581</v>
      </c>
      <c r="S75" s="62"/>
    </row>
    <row r="76" spans="1:19" ht="15" customHeight="1" x14ac:dyDescent="0.25">
      <c r="A76" s="59">
        <v>70</v>
      </c>
      <c r="B76" s="63" t="s">
        <v>38</v>
      </c>
      <c r="C76" s="54" t="s">
        <v>21</v>
      </c>
      <c r="D76" s="61">
        <v>39591</v>
      </c>
      <c r="E76" s="63" t="s">
        <v>423</v>
      </c>
      <c r="F76" s="60" t="s">
        <v>39</v>
      </c>
      <c r="G76" s="57">
        <v>4</v>
      </c>
      <c r="H76" s="57">
        <v>7.5</v>
      </c>
      <c r="I76" s="57">
        <v>0</v>
      </c>
      <c r="J76" s="57">
        <v>2</v>
      </c>
      <c r="K76" s="57">
        <v>1</v>
      </c>
      <c r="L76" s="57">
        <v>0</v>
      </c>
      <c r="M76" s="57">
        <v>1</v>
      </c>
      <c r="N76" s="57">
        <v>2</v>
      </c>
      <c r="O76" s="57">
        <v>1</v>
      </c>
      <c r="P76" s="57">
        <v>0</v>
      </c>
      <c r="Q76" s="54">
        <f>SUM(G76:P76)</f>
        <v>18.5</v>
      </c>
      <c r="R76" s="58">
        <f>Q76/62</f>
        <v>0.29838709677419356</v>
      </c>
      <c r="S76" s="76"/>
    </row>
    <row r="77" spans="1:19" ht="15" customHeight="1" x14ac:dyDescent="0.25">
      <c r="A77" s="54">
        <v>71</v>
      </c>
      <c r="B77" s="63" t="s">
        <v>391</v>
      </c>
      <c r="C77" s="54" t="s">
        <v>21</v>
      </c>
      <c r="D77" s="61">
        <v>39913</v>
      </c>
      <c r="E77" s="63" t="s">
        <v>421</v>
      </c>
      <c r="F77" s="63" t="s">
        <v>22</v>
      </c>
      <c r="G77" s="57">
        <v>3.5</v>
      </c>
      <c r="H77" s="57">
        <v>5.5</v>
      </c>
      <c r="I77" s="57">
        <v>0</v>
      </c>
      <c r="J77" s="57">
        <v>0</v>
      </c>
      <c r="K77" s="57">
        <v>1</v>
      </c>
      <c r="L77" s="57">
        <v>0</v>
      </c>
      <c r="M77" s="57">
        <v>0</v>
      </c>
      <c r="N77" s="57">
        <v>3.5</v>
      </c>
      <c r="O77" s="57">
        <v>2</v>
      </c>
      <c r="P77" s="57">
        <v>2</v>
      </c>
      <c r="Q77" s="54">
        <f>SUM(G77:P77)</f>
        <v>17.5</v>
      </c>
      <c r="R77" s="58">
        <f>Q77/62</f>
        <v>0.28225806451612906</v>
      </c>
      <c r="S77" s="59"/>
    </row>
    <row r="78" spans="1:19" s="68" customFormat="1" ht="15" customHeight="1" x14ac:dyDescent="0.25">
      <c r="A78" s="59">
        <v>72</v>
      </c>
      <c r="B78" s="63" t="s">
        <v>51</v>
      </c>
      <c r="C78" s="54" t="s">
        <v>21</v>
      </c>
      <c r="D78" s="61">
        <v>39836</v>
      </c>
      <c r="E78" s="54" t="s">
        <v>410</v>
      </c>
      <c r="F78" s="63" t="s">
        <v>49</v>
      </c>
      <c r="G78" s="57">
        <v>1.5</v>
      </c>
      <c r="H78" s="57">
        <v>3.5</v>
      </c>
      <c r="I78" s="57">
        <v>0</v>
      </c>
      <c r="J78" s="57">
        <v>0</v>
      </c>
      <c r="K78" s="57">
        <v>1</v>
      </c>
      <c r="L78" s="57">
        <v>0</v>
      </c>
      <c r="M78" s="57">
        <v>0</v>
      </c>
      <c r="N78" s="57">
        <v>4</v>
      </c>
      <c r="O78" s="57">
        <v>3</v>
      </c>
      <c r="P78" s="57">
        <v>4</v>
      </c>
      <c r="Q78" s="54">
        <f>SUM(G78:P78)</f>
        <v>17</v>
      </c>
      <c r="R78" s="58">
        <f>Q78/62</f>
        <v>0.27419354838709675</v>
      </c>
      <c r="S78" s="76"/>
    </row>
    <row r="79" spans="1:19" s="68" customFormat="1" ht="15" customHeight="1" x14ac:dyDescent="0.25">
      <c r="A79" s="54">
        <v>73</v>
      </c>
      <c r="B79" s="54" t="s">
        <v>386</v>
      </c>
      <c r="C79" s="54" t="s">
        <v>21</v>
      </c>
      <c r="D79" s="55">
        <v>40071</v>
      </c>
      <c r="E79" s="54" t="s">
        <v>413</v>
      </c>
      <c r="F79" s="57" t="s">
        <v>207</v>
      </c>
      <c r="G79" s="57">
        <v>4.5</v>
      </c>
      <c r="H79" s="57">
        <v>6.5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2</v>
      </c>
      <c r="O79" s="57">
        <v>0</v>
      </c>
      <c r="P79" s="57">
        <v>4</v>
      </c>
      <c r="Q79" s="54">
        <f>SUM(G79:P79)</f>
        <v>17</v>
      </c>
      <c r="R79" s="58">
        <f>Q79/62</f>
        <v>0.27419354838709675</v>
      </c>
      <c r="S79" s="59"/>
    </row>
    <row r="80" spans="1:19" ht="15" customHeight="1" x14ac:dyDescent="0.25">
      <c r="A80" s="59">
        <v>74</v>
      </c>
      <c r="B80" s="63" t="s">
        <v>48</v>
      </c>
      <c r="C80" s="54" t="s">
        <v>21</v>
      </c>
      <c r="D80" s="61">
        <v>39823</v>
      </c>
      <c r="E80" s="54" t="s">
        <v>410</v>
      </c>
      <c r="F80" s="63" t="s">
        <v>49</v>
      </c>
      <c r="G80" s="57">
        <v>2.5</v>
      </c>
      <c r="H80" s="57">
        <v>5.5</v>
      </c>
      <c r="I80" s="57">
        <v>0</v>
      </c>
      <c r="J80" s="57">
        <v>2</v>
      </c>
      <c r="K80" s="57">
        <v>0</v>
      </c>
      <c r="L80" s="57">
        <v>0</v>
      </c>
      <c r="M80" s="57">
        <v>0</v>
      </c>
      <c r="N80" s="57">
        <v>2.5</v>
      </c>
      <c r="O80" s="57">
        <v>2</v>
      </c>
      <c r="P80" s="57">
        <v>2</v>
      </c>
      <c r="Q80" s="54">
        <f>SUM(G80:P80)</f>
        <v>16.5</v>
      </c>
      <c r="R80" s="58">
        <f>Q80/62</f>
        <v>0.2661290322580645</v>
      </c>
      <c r="S80" s="76"/>
    </row>
    <row r="83" spans="2:5" x14ac:dyDescent="0.25">
      <c r="B83" s="50" t="s">
        <v>455</v>
      </c>
      <c r="E83" s="50" t="s">
        <v>456</v>
      </c>
    </row>
    <row r="85" spans="2:5" x14ac:dyDescent="0.25">
      <c r="B85" s="50" t="s">
        <v>454</v>
      </c>
      <c r="E85" s="110" t="s">
        <v>466</v>
      </c>
    </row>
    <row r="86" spans="2:5" x14ac:dyDescent="0.25">
      <c r="E86" t="s">
        <v>467</v>
      </c>
    </row>
    <row r="87" spans="2:5" x14ac:dyDescent="0.25">
      <c r="E87" t="s">
        <v>465</v>
      </c>
    </row>
    <row r="88" spans="2:5" x14ac:dyDescent="0.25">
      <c r="E88" s="110" t="s">
        <v>482</v>
      </c>
    </row>
    <row r="91" spans="2:5" x14ac:dyDescent="0.25">
      <c r="E91" s="80"/>
    </row>
    <row r="92" spans="2:5" x14ac:dyDescent="0.25">
      <c r="E92" s="80"/>
    </row>
    <row r="93" spans="2:5" x14ac:dyDescent="0.25">
      <c r="E93" s="80"/>
    </row>
  </sheetData>
  <sortState ref="A7:S80">
    <sortCondition descending="1" ref="Q7"/>
  </sortState>
  <mergeCells count="3">
    <mergeCell ref="A1:S1"/>
    <mergeCell ref="A3:S3"/>
    <mergeCell ref="A4:S4"/>
  </mergeCells>
  <phoneticPr fontId="2" type="noConversion"/>
  <pageMargins left="0.55118110236220474" right="0.55118110236220474" top="0.98425196850393704" bottom="0.98425196850393704" header="0.51181102362204722" footer="0.51181102362204722"/>
  <pageSetup paperSize="9" scale="5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7"/>
  <sheetViews>
    <sheetView zoomScale="80" zoomScaleNormal="80" workbookViewId="0">
      <selection activeCell="E76" sqref="E76:E77"/>
    </sheetView>
  </sheetViews>
  <sheetFormatPr defaultRowHeight="12.75" x14ac:dyDescent="0.2"/>
  <cols>
    <col min="1" max="1" width="4" customWidth="1"/>
    <col min="2" max="2" width="31.28515625" customWidth="1"/>
    <col min="3" max="3" width="9.85546875" customWidth="1"/>
    <col min="4" max="4" width="11" customWidth="1"/>
    <col min="5" max="5" width="85" customWidth="1"/>
    <col min="6" max="6" width="36" customWidth="1"/>
    <col min="7" max="16" width="6.42578125" customWidth="1"/>
    <col min="17" max="17" width="7.140625" customWidth="1"/>
    <col min="18" max="18" width="8" customWidth="1"/>
    <col min="19" max="19" width="10.85546875" bestFit="1" customWidth="1"/>
  </cols>
  <sheetData>
    <row r="2" spans="1:19" ht="15" x14ac:dyDescent="0.2">
      <c r="A2" s="161" t="s">
        <v>433</v>
      </c>
      <c r="B2" s="161"/>
      <c r="C2" s="88"/>
      <c r="D2" s="88"/>
      <c r="E2" s="88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5" x14ac:dyDescent="0.2">
      <c r="A3" s="89" t="s">
        <v>434</v>
      </c>
      <c r="B3" s="161"/>
      <c r="C3" s="88"/>
      <c r="D3" s="88"/>
      <c r="E3" s="88"/>
    </row>
    <row r="4" spans="1:19" ht="15" x14ac:dyDescent="0.2">
      <c r="A4" s="161" t="s">
        <v>436</v>
      </c>
      <c r="B4" s="161"/>
      <c r="C4" s="161"/>
      <c r="D4" s="161"/>
      <c r="E4" s="161"/>
    </row>
    <row r="5" spans="1:19" ht="27" customHeight="1" x14ac:dyDescent="0.2">
      <c r="A5" s="161" t="s">
        <v>451</v>
      </c>
      <c r="B5" s="161"/>
      <c r="C5" s="161"/>
      <c r="D5" s="161"/>
      <c r="E5" s="16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9.75" customHeight="1" x14ac:dyDescent="0.2">
      <c r="A6" s="4" t="s">
        <v>0</v>
      </c>
      <c r="B6" s="4" t="s">
        <v>1</v>
      </c>
      <c r="C6" s="4" t="s">
        <v>2</v>
      </c>
      <c r="D6" s="4" t="s">
        <v>3</v>
      </c>
      <c r="E6" s="3" t="s">
        <v>4</v>
      </c>
      <c r="F6" s="4" t="s">
        <v>5</v>
      </c>
      <c r="G6" s="36">
        <v>1</v>
      </c>
      <c r="H6" s="36">
        <v>2</v>
      </c>
      <c r="I6" s="36">
        <v>3</v>
      </c>
      <c r="J6" s="36">
        <v>4</v>
      </c>
      <c r="K6" s="36">
        <v>5</v>
      </c>
      <c r="L6" s="36">
        <v>6</v>
      </c>
      <c r="M6" s="36">
        <v>7</v>
      </c>
      <c r="N6" s="36">
        <v>8</v>
      </c>
      <c r="O6" s="36">
        <v>9</v>
      </c>
      <c r="P6" s="36">
        <v>10</v>
      </c>
      <c r="Q6" s="35" t="s">
        <v>6</v>
      </c>
      <c r="R6" s="35" t="s">
        <v>7</v>
      </c>
      <c r="S6" s="35" t="s">
        <v>8</v>
      </c>
    </row>
    <row r="7" spans="1:19" ht="13.5" customHeight="1" x14ac:dyDescent="0.2">
      <c r="A7" s="186">
        <v>1</v>
      </c>
      <c r="B7" s="186" t="s">
        <v>210</v>
      </c>
      <c r="C7" s="186" t="s">
        <v>21</v>
      </c>
      <c r="D7" s="187">
        <v>39673</v>
      </c>
      <c r="E7" s="188" t="s">
        <v>413</v>
      </c>
      <c r="F7" s="188" t="s">
        <v>209</v>
      </c>
      <c r="G7" s="189">
        <v>4</v>
      </c>
      <c r="H7" s="189">
        <v>8.5</v>
      </c>
      <c r="I7" s="189">
        <v>0</v>
      </c>
      <c r="J7" s="189">
        <v>4</v>
      </c>
      <c r="K7" s="189">
        <v>2</v>
      </c>
      <c r="L7" s="189">
        <v>1</v>
      </c>
      <c r="M7" s="189">
        <v>8</v>
      </c>
      <c r="N7" s="189">
        <v>5</v>
      </c>
      <c r="O7" s="189">
        <v>7</v>
      </c>
      <c r="P7" s="189">
        <v>8</v>
      </c>
      <c r="Q7" s="186">
        <v>47.5</v>
      </c>
      <c r="R7" s="190">
        <v>0.7661290322580645</v>
      </c>
      <c r="S7" s="188" t="s">
        <v>478</v>
      </c>
    </row>
    <row r="8" spans="1:19" x14ac:dyDescent="0.2">
      <c r="A8" s="186">
        <v>2</v>
      </c>
      <c r="B8" s="186" t="s">
        <v>80</v>
      </c>
      <c r="C8" s="186" t="s">
        <v>21</v>
      </c>
      <c r="D8" s="191">
        <v>39361</v>
      </c>
      <c r="E8" s="188" t="s">
        <v>419</v>
      </c>
      <c r="F8" s="188" t="s">
        <v>78</v>
      </c>
      <c r="G8" s="189">
        <v>3</v>
      </c>
      <c r="H8" s="189">
        <v>7</v>
      </c>
      <c r="I8" s="189">
        <v>2</v>
      </c>
      <c r="J8" s="189">
        <v>4</v>
      </c>
      <c r="K8" s="189">
        <v>2</v>
      </c>
      <c r="L8" s="189">
        <v>0</v>
      </c>
      <c r="M8" s="189">
        <v>8</v>
      </c>
      <c r="N8" s="189">
        <v>3.5</v>
      </c>
      <c r="O8" s="189">
        <v>9</v>
      </c>
      <c r="P8" s="189">
        <v>8</v>
      </c>
      <c r="Q8" s="186">
        <v>46.5</v>
      </c>
      <c r="R8" s="190">
        <v>0.75</v>
      </c>
      <c r="S8" s="186" t="s">
        <v>486</v>
      </c>
    </row>
    <row r="9" spans="1:19" ht="14.25" customHeight="1" x14ac:dyDescent="0.2">
      <c r="A9" s="186">
        <v>3</v>
      </c>
      <c r="B9" s="192" t="s">
        <v>379</v>
      </c>
      <c r="C9" s="186" t="s">
        <v>21</v>
      </c>
      <c r="D9" s="193">
        <v>39619</v>
      </c>
      <c r="E9" s="192" t="s">
        <v>331</v>
      </c>
      <c r="F9" s="192" t="s">
        <v>311</v>
      </c>
      <c r="G9" s="194">
        <v>4.5</v>
      </c>
      <c r="H9" s="194">
        <v>8</v>
      </c>
      <c r="I9" s="194">
        <v>2</v>
      </c>
      <c r="J9" s="194">
        <v>4</v>
      </c>
      <c r="K9" s="194">
        <v>2</v>
      </c>
      <c r="L9" s="194">
        <v>0</v>
      </c>
      <c r="M9" s="194">
        <v>6</v>
      </c>
      <c r="N9" s="194">
        <v>5</v>
      </c>
      <c r="O9" s="194">
        <v>7</v>
      </c>
      <c r="P9" s="194">
        <v>8</v>
      </c>
      <c r="Q9" s="186">
        <v>46.5</v>
      </c>
      <c r="R9" s="190">
        <v>0.75</v>
      </c>
      <c r="S9" s="186" t="s">
        <v>486</v>
      </c>
    </row>
    <row r="10" spans="1:19" ht="16.5" customHeight="1" x14ac:dyDescent="0.2">
      <c r="A10" s="186">
        <v>4</v>
      </c>
      <c r="B10" s="186" t="s">
        <v>43</v>
      </c>
      <c r="C10" s="186" t="s">
        <v>21</v>
      </c>
      <c r="D10" s="191">
        <v>39413</v>
      </c>
      <c r="E10" s="195" t="s">
        <v>423</v>
      </c>
      <c r="F10" s="188" t="s">
        <v>39</v>
      </c>
      <c r="G10" s="194">
        <v>4</v>
      </c>
      <c r="H10" s="194">
        <v>6.5</v>
      </c>
      <c r="I10" s="194">
        <v>2</v>
      </c>
      <c r="J10" s="194">
        <v>4</v>
      </c>
      <c r="K10" s="194">
        <v>2</v>
      </c>
      <c r="L10" s="194">
        <v>2</v>
      </c>
      <c r="M10" s="194">
        <v>6</v>
      </c>
      <c r="N10" s="194">
        <v>2</v>
      </c>
      <c r="O10" s="194">
        <v>7</v>
      </c>
      <c r="P10" s="194">
        <v>8</v>
      </c>
      <c r="Q10" s="186">
        <v>43.5</v>
      </c>
      <c r="R10" s="190">
        <v>0.70161290322580649</v>
      </c>
      <c r="S10" s="186" t="s">
        <v>486</v>
      </c>
    </row>
    <row r="11" spans="1:19" ht="15.75" customHeight="1" x14ac:dyDescent="0.2">
      <c r="A11" s="186">
        <v>5</v>
      </c>
      <c r="B11" s="186" t="s">
        <v>79</v>
      </c>
      <c r="C11" s="186" t="s">
        <v>21</v>
      </c>
      <c r="D11" s="196">
        <v>39242</v>
      </c>
      <c r="E11" s="188" t="s">
        <v>419</v>
      </c>
      <c r="F11" s="188" t="s">
        <v>78</v>
      </c>
      <c r="G11" s="189">
        <v>3</v>
      </c>
      <c r="H11" s="189">
        <v>7.5</v>
      </c>
      <c r="I11" s="189">
        <v>2</v>
      </c>
      <c r="J11" s="189">
        <v>4</v>
      </c>
      <c r="K11" s="189">
        <v>2</v>
      </c>
      <c r="L11" s="189">
        <v>0</v>
      </c>
      <c r="M11" s="189">
        <v>6</v>
      </c>
      <c r="N11" s="189">
        <v>3</v>
      </c>
      <c r="O11" s="189">
        <v>8</v>
      </c>
      <c r="P11" s="189">
        <v>6</v>
      </c>
      <c r="Q11" s="186">
        <v>41.5</v>
      </c>
      <c r="R11" s="190">
        <v>0.66935483870967738</v>
      </c>
      <c r="S11" s="186" t="s">
        <v>486</v>
      </c>
    </row>
    <row r="12" spans="1:19" ht="15.75" customHeight="1" x14ac:dyDescent="0.2">
      <c r="A12" s="186">
        <v>6</v>
      </c>
      <c r="B12" s="186" t="s">
        <v>90</v>
      </c>
      <c r="C12" s="186" t="s">
        <v>21</v>
      </c>
      <c r="D12" s="196">
        <v>39316</v>
      </c>
      <c r="E12" s="188" t="s">
        <v>420</v>
      </c>
      <c r="F12" s="188" t="s">
        <v>91</v>
      </c>
      <c r="G12" s="197">
        <v>4</v>
      </c>
      <c r="H12" s="197">
        <v>8.5</v>
      </c>
      <c r="I12" s="197">
        <v>0</v>
      </c>
      <c r="J12" s="197">
        <v>4</v>
      </c>
      <c r="K12" s="197">
        <v>0</v>
      </c>
      <c r="L12" s="197">
        <v>0</v>
      </c>
      <c r="M12" s="197">
        <v>7</v>
      </c>
      <c r="N12" s="197">
        <v>3</v>
      </c>
      <c r="O12" s="197">
        <v>6</v>
      </c>
      <c r="P12" s="197">
        <v>8</v>
      </c>
      <c r="Q12" s="186">
        <v>40.5</v>
      </c>
      <c r="R12" s="190">
        <v>0.65322580645161288</v>
      </c>
      <c r="S12" s="186" t="s">
        <v>486</v>
      </c>
    </row>
    <row r="13" spans="1:19" ht="25.5" x14ac:dyDescent="0.2">
      <c r="A13" s="186">
        <v>7</v>
      </c>
      <c r="B13" s="186" t="s">
        <v>168</v>
      </c>
      <c r="C13" s="186" t="s">
        <v>21</v>
      </c>
      <c r="D13" s="198">
        <v>39236</v>
      </c>
      <c r="E13" s="192" t="s">
        <v>424</v>
      </c>
      <c r="F13" s="188" t="s">
        <v>163</v>
      </c>
      <c r="G13" s="197">
        <v>3.5</v>
      </c>
      <c r="H13" s="197">
        <v>7</v>
      </c>
      <c r="I13" s="197">
        <v>2</v>
      </c>
      <c r="J13" s="197">
        <v>4</v>
      </c>
      <c r="K13" s="197">
        <v>1</v>
      </c>
      <c r="L13" s="197">
        <v>0</v>
      </c>
      <c r="M13" s="197">
        <v>6</v>
      </c>
      <c r="N13" s="197">
        <v>3</v>
      </c>
      <c r="O13" s="197">
        <v>8</v>
      </c>
      <c r="P13" s="197">
        <v>6</v>
      </c>
      <c r="Q13" s="186">
        <v>40.5</v>
      </c>
      <c r="R13" s="190">
        <v>0.65322580645161288</v>
      </c>
      <c r="S13" s="186" t="s">
        <v>486</v>
      </c>
    </row>
    <row r="14" spans="1:19" ht="25.5" x14ac:dyDescent="0.2">
      <c r="A14" s="186">
        <v>8</v>
      </c>
      <c r="B14" s="186" t="s">
        <v>165</v>
      </c>
      <c r="C14" s="186" t="s">
        <v>21</v>
      </c>
      <c r="D14" s="198">
        <v>39418</v>
      </c>
      <c r="E14" s="192" t="s">
        <v>424</v>
      </c>
      <c r="F14" s="188" t="s">
        <v>164</v>
      </c>
      <c r="G14" s="199">
        <v>1.5</v>
      </c>
      <c r="H14" s="199">
        <v>8.5</v>
      </c>
      <c r="I14" s="199">
        <v>0</v>
      </c>
      <c r="J14" s="199">
        <v>4</v>
      </c>
      <c r="K14" s="199">
        <v>2</v>
      </c>
      <c r="L14" s="199">
        <v>0</v>
      </c>
      <c r="M14" s="199">
        <v>6</v>
      </c>
      <c r="N14" s="199">
        <v>4</v>
      </c>
      <c r="O14" s="199">
        <v>8</v>
      </c>
      <c r="P14" s="199">
        <v>6</v>
      </c>
      <c r="Q14" s="186">
        <v>40</v>
      </c>
      <c r="R14" s="190">
        <v>0.64516129032258063</v>
      </c>
      <c r="S14" s="186" t="s">
        <v>486</v>
      </c>
    </row>
    <row r="15" spans="1:19" x14ac:dyDescent="0.2">
      <c r="A15" s="186">
        <v>9</v>
      </c>
      <c r="B15" s="186" t="s">
        <v>208</v>
      </c>
      <c r="C15" s="186" t="s">
        <v>21</v>
      </c>
      <c r="D15" s="187">
        <v>39256</v>
      </c>
      <c r="E15" s="188" t="s">
        <v>413</v>
      </c>
      <c r="F15" s="188" t="s">
        <v>209</v>
      </c>
      <c r="G15" s="197">
        <v>2.5</v>
      </c>
      <c r="H15" s="197">
        <v>8</v>
      </c>
      <c r="I15" s="197">
        <v>0</v>
      </c>
      <c r="J15" s="197">
        <v>4</v>
      </c>
      <c r="K15" s="197">
        <v>2</v>
      </c>
      <c r="L15" s="197">
        <v>0</v>
      </c>
      <c r="M15" s="197">
        <v>6</v>
      </c>
      <c r="N15" s="197">
        <v>3.5</v>
      </c>
      <c r="O15" s="197">
        <v>6</v>
      </c>
      <c r="P15" s="197">
        <v>8</v>
      </c>
      <c r="Q15" s="186">
        <v>40</v>
      </c>
      <c r="R15" s="190">
        <v>0.64516129032258063</v>
      </c>
      <c r="S15" s="186" t="s">
        <v>486</v>
      </c>
    </row>
    <row r="16" spans="1:19" x14ac:dyDescent="0.2">
      <c r="A16" s="186">
        <v>10</v>
      </c>
      <c r="B16" s="186" t="s">
        <v>312</v>
      </c>
      <c r="C16" s="186" t="s">
        <v>21</v>
      </c>
      <c r="D16" s="198">
        <v>39471</v>
      </c>
      <c r="E16" s="188" t="s">
        <v>300</v>
      </c>
      <c r="F16" s="188" t="s">
        <v>305</v>
      </c>
      <c r="G16" s="189">
        <v>4</v>
      </c>
      <c r="H16" s="189">
        <v>9</v>
      </c>
      <c r="I16" s="189">
        <v>2</v>
      </c>
      <c r="J16" s="189">
        <v>4</v>
      </c>
      <c r="K16" s="189">
        <v>2</v>
      </c>
      <c r="L16" s="189">
        <v>5</v>
      </c>
      <c r="M16" s="189">
        <v>1</v>
      </c>
      <c r="N16" s="189">
        <v>2.5</v>
      </c>
      <c r="O16" s="189">
        <v>6</v>
      </c>
      <c r="P16" s="189">
        <v>4</v>
      </c>
      <c r="Q16" s="186">
        <v>39.5</v>
      </c>
      <c r="R16" s="190">
        <v>0.63709677419354838</v>
      </c>
      <c r="S16" s="186" t="s">
        <v>486</v>
      </c>
    </row>
    <row r="17" spans="1:19" x14ac:dyDescent="0.2">
      <c r="A17" s="186">
        <v>11</v>
      </c>
      <c r="B17" s="186" t="s">
        <v>81</v>
      </c>
      <c r="C17" s="186" t="s">
        <v>21</v>
      </c>
      <c r="D17" s="196">
        <v>39311</v>
      </c>
      <c r="E17" s="188" t="s">
        <v>419</v>
      </c>
      <c r="F17" s="188" t="s">
        <v>76</v>
      </c>
      <c r="G17" s="200">
        <v>4</v>
      </c>
      <c r="H17" s="200">
        <v>6</v>
      </c>
      <c r="I17" s="200">
        <v>0</v>
      </c>
      <c r="J17" s="200">
        <v>2</v>
      </c>
      <c r="K17" s="200">
        <v>2</v>
      </c>
      <c r="L17" s="200">
        <v>0</v>
      </c>
      <c r="M17" s="200">
        <v>8</v>
      </c>
      <c r="N17" s="200">
        <v>5</v>
      </c>
      <c r="O17" s="200">
        <v>6</v>
      </c>
      <c r="P17" s="200">
        <v>6</v>
      </c>
      <c r="Q17" s="186">
        <v>39</v>
      </c>
      <c r="R17" s="190">
        <v>0.62903225806451613</v>
      </c>
      <c r="S17" s="186" t="s">
        <v>486</v>
      </c>
    </row>
    <row r="18" spans="1:19" x14ac:dyDescent="0.2">
      <c r="A18" s="186">
        <v>12</v>
      </c>
      <c r="B18" s="186" t="s">
        <v>310</v>
      </c>
      <c r="C18" s="186" t="s">
        <v>21</v>
      </c>
      <c r="D18" s="198">
        <v>39477</v>
      </c>
      <c r="E18" s="188" t="s">
        <v>300</v>
      </c>
      <c r="F18" s="188" t="s">
        <v>311</v>
      </c>
      <c r="G18" s="197">
        <v>3.5</v>
      </c>
      <c r="H18" s="197">
        <v>8</v>
      </c>
      <c r="I18" s="197">
        <v>2</v>
      </c>
      <c r="J18" s="197">
        <v>4</v>
      </c>
      <c r="K18" s="197">
        <v>0</v>
      </c>
      <c r="L18" s="197">
        <v>0</v>
      </c>
      <c r="M18" s="197">
        <v>6</v>
      </c>
      <c r="N18" s="197">
        <v>3.5</v>
      </c>
      <c r="O18" s="197">
        <v>7</v>
      </c>
      <c r="P18" s="197">
        <v>4</v>
      </c>
      <c r="Q18" s="186">
        <v>38</v>
      </c>
      <c r="R18" s="190">
        <v>0.61290322580645162</v>
      </c>
      <c r="S18" s="186" t="s">
        <v>486</v>
      </c>
    </row>
    <row r="19" spans="1:19" x14ac:dyDescent="0.2">
      <c r="A19" s="186">
        <v>13</v>
      </c>
      <c r="B19" s="192" t="s">
        <v>380</v>
      </c>
      <c r="C19" s="186" t="s">
        <v>21</v>
      </c>
      <c r="D19" s="201">
        <v>39164</v>
      </c>
      <c r="E19" s="188" t="s">
        <v>420</v>
      </c>
      <c r="F19" s="192" t="s">
        <v>91</v>
      </c>
      <c r="G19" s="189">
        <v>4.5</v>
      </c>
      <c r="H19" s="189">
        <v>5.5</v>
      </c>
      <c r="I19" s="189">
        <v>2</v>
      </c>
      <c r="J19" s="189">
        <v>0</v>
      </c>
      <c r="K19" s="189">
        <v>1.5</v>
      </c>
      <c r="L19" s="189">
        <v>0</v>
      </c>
      <c r="M19" s="189">
        <v>8</v>
      </c>
      <c r="N19" s="189">
        <v>2.5</v>
      </c>
      <c r="O19" s="189">
        <v>5</v>
      </c>
      <c r="P19" s="189">
        <v>8</v>
      </c>
      <c r="Q19" s="186">
        <v>37</v>
      </c>
      <c r="R19" s="190">
        <v>0.59677419354838712</v>
      </c>
      <c r="S19" s="186" t="s">
        <v>486</v>
      </c>
    </row>
    <row r="20" spans="1:19" ht="16.5" customHeight="1" x14ac:dyDescent="0.2">
      <c r="A20" s="186">
        <v>14</v>
      </c>
      <c r="B20" s="186" t="s">
        <v>162</v>
      </c>
      <c r="C20" s="186" t="s">
        <v>21</v>
      </c>
      <c r="D20" s="198">
        <v>39414</v>
      </c>
      <c r="E20" s="192" t="s">
        <v>424</v>
      </c>
      <c r="F20" s="188" t="s">
        <v>163</v>
      </c>
      <c r="G20" s="197">
        <v>3</v>
      </c>
      <c r="H20" s="197">
        <v>8.5</v>
      </c>
      <c r="I20" s="197">
        <v>2</v>
      </c>
      <c r="J20" s="197">
        <v>4</v>
      </c>
      <c r="K20" s="197">
        <v>0</v>
      </c>
      <c r="L20" s="197">
        <v>0</v>
      </c>
      <c r="M20" s="197">
        <v>2</v>
      </c>
      <c r="N20" s="197">
        <v>3.5</v>
      </c>
      <c r="O20" s="197">
        <v>10</v>
      </c>
      <c r="P20" s="197">
        <v>4</v>
      </c>
      <c r="Q20" s="186">
        <v>37</v>
      </c>
      <c r="R20" s="190">
        <v>0.59677419354838712</v>
      </c>
      <c r="S20" s="186" t="s">
        <v>486</v>
      </c>
    </row>
    <row r="21" spans="1:19" ht="17.25" customHeight="1" x14ac:dyDescent="0.2">
      <c r="A21" s="202">
        <v>15</v>
      </c>
      <c r="B21" s="186" t="s">
        <v>487</v>
      </c>
      <c r="C21" s="203" t="s">
        <v>21</v>
      </c>
      <c r="D21" s="191">
        <v>39377</v>
      </c>
      <c r="E21" s="188" t="s">
        <v>419</v>
      </c>
      <c r="F21" s="188" t="s">
        <v>76</v>
      </c>
      <c r="G21" s="197">
        <v>4</v>
      </c>
      <c r="H21" s="197">
        <v>8.5</v>
      </c>
      <c r="I21" s="197">
        <v>2</v>
      </c>
      <c r="J21" s="197">
        <v>2</v>
      </c>
      <c r="K21" s="197">
        <v>2</v>
      </c>
      <c r="L21" s="197">
        <v>0</v>
      </c>
      <c r="M21" s="197">
        <v>10</v>
      </c>
      <c r="N21" s="197">
        <v>4.5</v>
      </c>
      <c r="O21" s="197">
        <v>0</v>
      </c>
      <c r="P21" s="197">
        <v>4</v>
      </c>
      <c r="Q21" s="186">
        <v>37</v>
      </c>
      <c r="R21" s="190">
        <v>0.59677419354838712</v>
      </c>
      <c r="S21" s="186" t="s">
        <v>486</v>
      </c>
    </row>
    <row r="22" spans="1:19" ht="16.5" customHeight="1" x14ac:dyDescent="0.2">
      <c r="A22" s="173">
        <v>16</v>
      </c>
      <c r="B22" s="148" t="s">
        <v>35</v>
      </c>
      <c r="C22" s="163" t="s">
        <v>21</v>
      </c>
      <c r="D22" s="143">
        <v>39501</v>
      </c>
      <c r="E22" s="149" t="s">
        <v>427</v>
      </c>
      <c r="F22" s="142" t="s">
        <v>36</v>
      </c>
      <c r="G22" s="175">
        <v>5</v>
      </c>
      <c r="H22" s="175">
        <v>8.5</v>
      </c>
      <c r="I22" s="175">
        <v>2</v>
      </c>
      <c r="J22" s="175">
        <v>0</v>
      </c>
      <c r="K22" s="175">
        <v>1</v>
      </c>
      <c r="L22" s="175">
        <v>5</v>
      </c>
      <c r="M22" s="175">
        <v>2</v>
      </c>
      <c r="N22" s="175">
        <v>4</v>
      </c>
      <c r="O22" s="175">
        <v>7</v>
      </c>
      <c r="P22" s="175">
        <v>2</v>
      </c>
      <c r="Q22" s="148">
        <v>36.5</v>
      </c>
      <c r="R22" s="116">
        <v>0.58870967741935487</v>
      </c>
      <c r="S22" s="159"/>
    </row>
    <row r="23" spans="1:19" s="23" customFormat="1" ht="16.5" customHeight="1" x14ac:dyDescent="0.2">
      <c r="A23" s="173">
        <v>17</v>
      </c>
      <c r="B23" s="142" t="s">
        <v>374</v>
      </c>
      <c r="C23" s="163" t="s">
        <v>21</v>
      </c>
      <c r="D23" s="147">
        <v>39288</v>
      </c>
      <c r="E23" s="142" t="s">
        <v>418</v>
      </c>
      <c r="F23" s="142" t="s">
        <v>372</v>
      </c>
      <c r="G23" s="175">
        <v>5</v>
      </c>
      <c r="H23" s="175">
        <v>7</v>
      </c>
      <c r="I23" s="175">
        <v>3</v>
      </c>
      <c r="J23" s="175">
        <v>4</v>
      </c>
      <c r="K23" s="175">
        <v>0</v>
      </c>
      <c r="L23" s="175">
        <v>0</v>
      </c>
      <c r="M23" s="175">
        <v>6</v>
      </c>
      <c r="N23" s="175">
        <v>1.5</v>
      </c>
      <c r="O23" s="175">
        <v>6</v>
      </c>
      <c r="P23" s="175">
        <v>4</v>
      </c>
      <c r="Q23" s="148">
        <v>36.5</v>
      </c>
      <c r="R23" s="116">
        <v>0.58870967741935487</v>
      </c>
      <c r="S23" s="158"/>
    </row>
    <row r="24" spans="1:19" s="23" customFormat="1" ht="16.5" customHeight="1" x14ac:dyDescent="0.2">
      <c r="A24" s="173">
        <v>18</v>
      </c>
      <c r="B24" s="148" t="s">
        <v>440</v>
      </c>
      <c r="C24" s="163" t="s">
        <v>21</v>
      </c>
      <c r="D24" s="172">
        <v>39536</v>
      </c>
      <c r="E24" s="142" t="s">
        <v>441</v>
      </c>
      <c r="F24" s="142" t="s">
        <v>39</v>
      </c>
      <c r="G24" s="175">
        <v>5</v>
      </c>
      <c r="H24" s="175">
        <v>7.5</v>
      </c>
      <c r="I24" s="175">
        <v>2</v>
      </c>
      <c r="J24" s="175">
        <v>2</v>
      </c>
      <c r="K24" s="175">
        <v>2</v>
      </c>
      <c r="L24" s="175">
        <v>0</v>
      </c>
      <c r="M24" s="175">
        <v>2</v>
      </c>
      <c r="N24" s="175">
        <v>2.5</v>
      </c>
      <c r="O24" s="175">
        <v>7</v>
      </c>
      <c r="P24" s="175">
        <v>6</v>
      </c>
      <c r="Q24" s="148">
        <v>36</v>
      </c>
      <c r="R24" s="116">
        <v>0.58064516129032262</v>
      </c>
      <c r="S24" s="148"/>
    </row>
    <row r="25" spans="1:19" s="23" customFormat="1" ht="17.25" customHeight="1" x14ac:dyDescent="0.2">
      <c r="A25" s="173">
        <v>19</v>
      </c>
      <c r="B25" s="148" t="s">
        <v>60</v>
      </c>
      <c r="C25" s="163" t="s">
        <v>21</v>
      </c>
      <c r="D25" s="147">
        <v>39497</v>
      </c>
      <c r="E25" s="142" t="s">
        <v>410</v>
      </c>
      <c r="F25" s="142" t="s">
        <v>49</v>
      </c>
      <c r="G25" s="176">
        <v>3.5</v>
      </c>
      <c r="H25" s="176">
        <v>8</v>
      </c>
      <c r="I25" s="176">
        <v>0</v>
      </c>
      <c r="J25" s="176">
        <v>4</v>
      </c>
      <c r="K25" s="176">
        <v>2</v>
      </c>
      <c r="L25" s="176">
        <v>1</v>
      </c>
      <c r="M25" s="176">
        <v>4</v>
      </c>
      <c r="N25" s="176">
        <v>3</v>
      </c>
      <c r="O25" s="176">
        <v>8</v>
      </c>
      <c r="P25" s="176">
        <v>2</v>
      </c>
      <c r="Q25" s="148">
        <v>35.5</v>
      </c>
      <c r="R25" s="116">
        <v>0.57258064516129037</v>
      </c>
      <c r="S25" s="148"/>
    </row>
    <row r="26" spans="1:19" x14ac:dyDescent="0.2">
      <c r="A26" s="148">
        <v>20</v>
      </c>
      <c r="B26" s="174" t="s">
        <v>92</v>
      </c>
      <c r="C26" s="148" t="s">
        <v>21</v>
      </c>
      <c r="D26" s="143">
        <v>39606</v>
      </c>
      <c r="E26" s="142" t="s">
        <v>420</v>
      </c>
      <c r="F26" s="142" t="s">
        <v>91</v>
      </c>
      <c r="G26" s="180">
        <v>4.5</v>
      </c>
      <c r="H26" s="180">
        <v>8</v>
      </c>
      <c r="I26" s="180">
        <v>2</v>
      </c>
      <c r="J26" s="180">
        <v>4</v>
      </c>
      <c r="K26" s="180">
        <v>1</v>
      </c>
      <c r="L26" s="180">
        <v>0</v>
      </c>
      <c r="M26" s="180">
        <v>4</v>
      </c>
      <c r="N26" s="180">
        <v>2</v>
      </c>
      <c r="O26" s="180">
        <v>6</v>
      </c>
      <c r="P26" s="180">
        <v>4</v>
      </c>
      <c r="Q26" s="148">
        <v>35.5</v>
      </c>
      <c r="R26" s="116">
        <v>0.57258064516129037</v>
      </c>
      <c r="S26" s="3"/>
    </row>
    <row r="27" spans="1:19" x14ac:dyDescent="0.2">
      <c r="A27" s="148">
        <v>21</v>
      </c>
      <c r="B27" s="151" t="s">
        <v>377</v>
      </c>
      <c r="C27" s="148" t="s">
        <v>21</v>
      </c>
      <c r="D27" s="153">
        <v>39350</v>
      </c>
      <c r="E27" s="151" t="s">
        <v>331</v>
      </c>
      <c r="F27" s="151" t="s">
        <v>311</v>
      </c>
      <c r="G27" s="176">
        <v>4.5</v>
      </c>
      <c r="H27" s="176">
        <v>8.5</v>
      </c>
      <c r="I27" s="176">
        <v>0</v>
      </c>
      <c r="J27" s="176">
        <v>0</v>
      </c>
      <c r="K27" s="176">
        <v>2</v>
      </c>
      <c r="L27" s="176">
        <v>0</v>
      </c>
      <c r="M27" s="176">
        <v>4</v>
      </c>
      <c r="N27" s="176">
        <v>3</v>
      </c>
      <c r="O27" s="176">
        <v>7</v>
      </c>
      <c r="P27" s="176">
        <v>6</v>
      </c>
      <c r="Q27" s="148">
        <v>35</v>
      </c>
      <c r="R27" s="116">
        <v>0.56451612903225812</v>
      </c>
      <c r="S27" s="158"/>
    </row>
    <row r="28" spans="1:19" x14ac:dyDescent="0.2">
      <c r="A28" s="148">
        <v>22</v>
      </c>
      <c r="B28" s="148" t="s">
        <v>206</v>
      </c>
      <c r="C28" s="148" t="s">
        <v>21</v>
      </c>
      <c r="D28" s="155">
        <v>39383</v>
      </c>
      <c r="E28" s="142" t="s">
        <v>413</v>
      </c>
      <c r="F28" s="142" t="s">
        <v>207</v>
      </c>
      <c r="G28" s="176">
        <v>4.5</v>
      </c>
      <c r="H28" s="176">
        <v>7.5</v>
      </c>
      <c r="I28" s="176">
        <v>0</v>
      </c>
      <c r="J28" s="176">
        <v>4</v>
      </c>
      <c r="K28" s="176">
        <v>0</v>
      </c>
      <c r="L28" s="176">
        <v>0</v>
      </c>
      <c r="M28" s="176">
        <v>6</v>
      </c>
      <c r="N28" s="176">
        <v>3.5</v>
      </c>
      <c r="O28" s="176">
        <v>5</v>
      </c>
      <c r="P28" s="176">
        <v>4</v>
      </c>
      <c r="Q28" s="148">
        <v>34.5</v>
      </c>
      <c r="R28" s="116">
        <v>0.55645161290322576</v>
      </c>
      <c r="S28" s="148"/>
    </row>
    <row r="29" spans="1:19" x14ac:dyDescent="0.2">
      <c r="A29" s="148">
        <v>23</v>
      </c>
      <c r="B29" s="148" t="s">
        <v>37</v>
      </c>
      <c r="C29" s="148" t="s">
        <v>21</v>
      </c>
      <c r="D29" s="143">
        <v>39485</v>
      </c>
      <c r="E29" s="149" t="s">
        <v>427</v>
      </c>
      <c r="F29" s="142" t="s">
        <v>36</v>
      </c>
      <c r="G29" s="175">
        <v>4.5</v>
      </c>
      <c r="H29" s="175">
        <v>8</v>
      </c>
      <c r="I29" s="175">
        <v>0</v>
      </c>
      <c r="J29" s="175">
        <v>0</v>
      </c>
      <c r="K29" s="175">
        <v>2</v>
      </c>
      <c r="L29" s="175">
        <v>5</v>
      </c>
      <c r="M29" s="175">
        <v>8</v>
      </c>
      <c r="N29" s="175">
        <v>5</v>
      </c>
      <c r="O29" s="175">
        <v>0</v>
      </c>
      <c r="P29" s="175">
        <v>2</v>
      </c>
      <c r="Q29" s="148">
        <v>34.5</v>
      </c>
      <c r="R29" s="116">
        <v>0.55645161290322576</v>
      </c>
      <c r="S29" s="148"/>
    </row>
    <row r="30" spans="1:19" x14ac:dyDescent="0.2">
      <c r="A30" s="148">
        <v>24</v>
      </c>
      <c r="B30" s="148" t="s">
        <v>143</v>
      </c>
      <c r="C30" s="148" t="s">
        <v>21</v>
      </c>
      <c r="D30" s="185">
        <v>39362</v>
      </c>
      <c r="E30" s="142" t="s">
        <v>422</v>
      </c>
      <c r="F30" s="142" t="s">
        <v>144</v>
      </c>
      <c r="G30" s="175">
        <v>3.5</v>
      </c>
      <c r="H30" s="175">
        <v>7.5</v>
      </c>
      <c r="I30" s="175">
        <v>2</v>
      </c>
      <c r="J30" s="175">
        <v>0</v>
      </c>
      <c r="K30" s="175">
        <v>1</v>
      </c>
      <c r="L30" s="175">
        <v>0</v>
      </c>
      <c r="M30" s="175">
        <v>4</v>
      </c>
      <c r="N30" s="175">
        <v>4.5</v>
      </c>
      <c r="O30" s="175">
        <v>6</v>
      </c>
      <c r="P30" s="175">
        <v>6</v>
      </c>
      <c r="Q30" s="148">
        <v>34.5</v>
      </c>
      <c r="R30" s="116">
        <v>0.55645161290322576</v>
      </c>
      <c r="S30" s="159"/>
    </row>
    <row r="31" spans="1:19" x14ac:dyDescent="0.2">
      <c r="A31" s="148">
        <v>25</v>
      </c>
      <c r="B31" s="151" t="s">
        <v>378</v>
      </c>
      <c r="C31" s="148" t="s">
        <v>21</v>
      </c>
      <c r="D31" s="153">
        <v>39341</v>
      </c>
      <c r="E31" s="151" t="s">
        <v>331</v>
      </c>
      <c r="F31" s="151" t="s">
        <v>305</v>
      </c>
      <c r="G31" s="175">
        <v>3.5</v>
      </c>
      <c r="H31" s="175">
        <v>8</v>
      </c>
      <c r="I31" s="175">
        <v>3</v>
      </c>
      <c r="J31" s="175">
        <v>0</v>
      </c>
      <c r="K31" s="175">
        <v>2</v>
      </c>
      <c r="L31" s="175">
        <v>0</v>
      </c>
      <c r="M31" s="175">
        <v>2</v>
      </c>
      <c r="N31" s="175">
        <v>4</v>
      </c>
      <c r="O31" s="175">
        <v>8</v>
      </c>
      <c r="P31" s="175">
        <v>4</v>
      </c>
      <c r="Q31" s="148">
        <v>34.5</v>
      </c>
      <c r="R31" s="116">
        <v>0.55645161290322576</v>
      </c>
      <c r="S31" s="3"/>
    </row>
    <row r="32" spans="1:19" x14ac:dyDescent="0.2">
      <c r="A32" s="148">
        <v>26</v>
      </c>
      <c r="B32" s="151" t="s">
        <v>376</v>
      </c>
      <c r="C32" s="148" t="s">
        <v>21</v>
      </c>
      <c r="D32" s="153">
        <v>39468</v>
      </c>
      <c r="E32" s="151" t="s">
        <v>331</v>
      </c>
      <c r="F32" s="151" t="s">
        <v>311</v>
      </c>
      <c r="G32" s="176">
        <v>3.5</v>
      </c>
      <c r="H32" s="176">
        <v>7</v>
      </c>
      <c r="I32" s="176">
        <v>2</v>
      </c>
      <c r="J32" s="176">
        <v>4</v>
      </c>
      <c r="K32" s="176">
        <v>0</v>
      </c>
      <c r="L32" s="176">
        <v>0</v>
      </c>
      <c r="M32" s="176">
        <v>4</v>
      </c>
      <c r="N32" s="176">
        <v>2.5</v>
      </c>
      <c r="O32" s="176">
        <v>7</v>
      </c>
      <c r="P32" s="176">
        <v>4</v>
      </c>
      <c r="Q32" s="148">
        <v>34</v>
      </c>
      <c r="R32" s="116">
        <v>0.54838709677419351</v>
      </c>
      <c r="S32" s="158"/>
    </row>
    <row r="33" spans="1:19" x14ac:dyDescent="0.2">
      <c r="A33" s="148">
        <v>27</v>
      </c>
      <c r="B33" s="148" t="s">
        <v>59</v>
      </c>
      <c r="C33" s="148" t="s">
        <v>21</v>
      </c>
      <c r="D33" s="147">
        <v>39529</v>
      </c>
      <c r="E33" s="142" t="s">
        <v>410</v>
      </c>
      <c r="F33" s="142" t="s">
        <v>49</v>
      </c>
      <c r="G33" s="181">
        <v>3.5</v>
      </c>
      <c r="H33" s="181">
        <v>5.5</v>
      </c>
      <c r="I33" s="181">
        <v>0</v>
      </c>
      <c r="J33" s="181">
        <v>2</v>
      </c>
      <c r="K33" s="181">
        <v>2</v>
      </c>
      <c r="L33" s="181">
        <v>0</v>
      </c>
      <c r="M33" s="181">
        <v>6</v>
      </c>
      <c r="N33" s="181">
        <v>3</v>
      </c>
      <c r="O33" s="181">
        <v>6</v>
      </c>
      <c r="P33" s="181">
        <v>6</v>
      </c>
      <c r="Q33" s="148">
        <v>34</v>
      </c>
      <c r="R33" s="116">
        <v>0.54838709677419351</v>
      </c>
      <c r="S33" s="148"/>
    </row>
    <row r="34" spans="1:19" x14ac:dyDescent="0.2">
      <c r="A34" s="148">
        <v>28</v>
      </c>
      <c r="B34" s="148" t="s">
        <v>309</v>
      </c>
      <c r="C34" s="148" t="s">
        <v>21</v>
      </c>
      <c r="D34" s="145">
        <v>39123</v>
      </c>
      <c r="E34" s="142" t="s">
        <v>300</v>
      </c>
      <c r="F34" s="142" t="s">
        <v>301</v>
      </c>
      <c r="G34" s="177">
        <v>4.5</v>
      </c>
      <c r="H34" s="177">
        <v>9</v>
      </c>
      <c r="I34" s="177">
        <v>2</v>
      </c>
      <c r="J34" s="177">
        <v>0</v>
      </c>
      <c r="K34" s="177">
        <v>0</v>
      </c>
      <c r="L34" s="177">
        <v>2.5</v>
      </c>
      <c r="M34" s="177">
        <v>4</v>
      </c>
      <c r="N34" s="177">
        <v>3.5</v>
      </c>
      <c r="O34" s="177">
        <v>6</v>
      </c>
      <c r="P34" s="177">
        <v>2</v>
      </c>
      <c r="Q34" s="148">
        <v>33.5</v>
      </c>
      <c r="R34" s="116">
        <v>0.54032258064516125</v>
      </c>
      <c r="S34" s="3"/>
    </row>
    <row r="35" spans="1:19" x14ac:dyDescent="0.2">
      <c r="A35" s="148">
        <v>29</v>
      </c>
      <c r="B35" s="148" t="s">
        <v>239</v>
      </c>
      <c r="C35" s="148" t="s">
        <v>21</v>
      </c>
      <c r="D35" s="143">
        <v>39261</v>
      </c>
      <c r="E35" s="142" t="s">
        <v>418</v>
      </c>
      <c r="F35" s="142" t="s">
        <v>236</v>
      </c>
      <c r="G35" s="160">
        <v>4.5</v>
      </c>
      <c r="H35" s="160">
        <v>7.5</v>
      </c>
      <c r="I35" s="160">
        <v>2</v>
      </c>
      <c r="J35" s="160">
        <v>4</v>
      </c>
      <c r="K35" s="160">
        <v>1</v>
      </c>
      <c r="L35" s="160">
        <v>0</v>
      </c>
      <c r="M35" s="160">
        <v>0</v>
      </c>
      <c r="N35" s="160">
        <v>2.5</v>
      </c>
      <c r="O35" s="160">
        <v>8</v>
      </c>
      <c r="P35" s="160">
        <v>4</v>
      </c>
      <c r="Q35" s="148">
        <v>33.5</v>
      </c>
      <c r="R35" s="116">
        <v>0.54032258064516125</v>
      </c>
      <c r="S35" s="3"/>
    </row>
    <row r="36" spans="1:19" s="23" customFormat="1" ht="14.25" customHeight="1" x14ac:dyDescent="0.2">
      <c r="A36" s="148">
        <v>30</v>
      </c>
      <c r="B36" s="164" t="s">
        <v>93</v>
      </c>
      <c r="C36" s="148" t="s">
        <v>21</v>
      </c>
      <c r="D36" s="184">
        <v>39262</v>
      </c>
      <c r="E36" s="142" t="s">
        <v>420</v>
      </c>
      <c r="F36" s="182" t="s">
        <v>91</v>
      </c>
      <c r="G36" s="179">
        <v>3</v>
      </c>
      <c r="H36" s="179">
        <v>4</v>
      </c>
      <c r="I36" s="179">
        <v>2</v>
      </c>
      <c r="J36" s="179">
        <v>2</v>
      </c>
      <c r="K36" s="179">
        <v>1.5</v>
      </c>
      <c r="L36" s="179">
        <v>0</v>
      </c>
      <c r="M36" s="179">
        <v>4</v>
      </c>
      <c r="N36" s="179">
        <v>4</v>
      </c>
      <c r="O36" s="179">
        <v>9</v>
      </c>
      <c r="P36" s="179">
        <v>4</v>
      </c>
      <c r="Q36" s="148">
        <v>33.5</v>
      </c>
      <c r="R36" s="116">
        <v>0.54032258064516125</v>
      </c>
      <c r="S36" s="159"/>
    </row>
    <row r="37" spans="1:19" s="23" customFormat="1" ht="14.25" customHeight="1" x14ac:dyDescent="0.2">
      <c r="A37" s="148">
        <v>31</v>
      </c>
      <c r="B37" s="182" t="s">
        <v>371</v>
      </c>
      <c r="C37" s="148" t="s">
        <v>21</v>
      </c>
      <c r="D37" s="183">
        <v>39282</v>
      </c>
      <c r="E37" s="142" t="s">
        <v>418</v>
      </c>
      <c r="F37" s="182" t="s">
        <v>372</v>
      </c>
      <c r="G37" s="178">
        <v>4</v>
      </c>
      <c r="H37" s="178">
        <v>6</v>
      </c>
      <c r="I37" s="178">
        <v>2</v>
      </c>
      <c r="J37" s="178">
        <v>4</v>
      </c>
      <c r="K37" s="178">
        <v>1</v>
      </c>
      <c r="L37" s="178">
        <v>0</v>
      </c>
      <c r="M37" s="178">
        <v>3</v>
      </c>
      <c r="N37" s="178">
        <v>3.5</v>
      </c>
      <c r="O37" s="178">
        <v>6</v>
      </c>
      <c r="P37" s="178">
        <v>4</v>
      </c>
      <c r="Q37" s="148">
        <v>33.5</v>
      </c>
      <c r="R37" s="116">
        <v>0.54032258064516125</v>
      </c>
      <c r="S37" s="3"/>
    </row>
    <row r="38" spans="1:19" ht="14.25" customHeight="1" x14ac:dyDescent="0.2">
      <c r="A38" s="148">
        <v>32</v>
      </c>
      <c r="B38" s="148" t="s">
        <v>240</v>
      </c>
      <c r="C38" s="148" t="s">
        <v>21</v>
      </c>
      <c r="D38" s="143">
        <v>39748</v>
      </c>
      <c r="E38" s="142" t="s">
        <v>418</v>
      </c>
      <c r="F38" s="142" t="s">
        <v>236</v>
      </c>
      <c r="G38" s="178">
        <v>4</v>
      </c>
      <c r="H38" s="178">
        <v>7</v>
      </c>
      <c r="I38" s="178">
        <v>0</v>
      </c>
      <c r="J38" s="178">
        <v>4</v>
      </c>
      <c r="K38" s="178">
        <v>2</v>
      </c>
      <c r="L38" s="178">
        <v>0</v>
      </c>
      <c r="M38" s="178">
        <v>3</v>
      </c>
      <c r="N38" s="178">
        <v>3</v>
      </c>
      <c r="O38" s="178">
        <v>4</v>
      </c>
      <c r="P38" s="178">
        <v>6</v>
      </c>
      <c r="Q38" s="148">
        <v>33</v>
      </c>
      <c r="R38" s="116">
        <v>0.532258064516129</v>
      </c>
      <c r="S38" s="148"/>
    </row>
    <row r="39" spans="1:19" ht="16.5" customHeight="1" x14ac:dyDescent="0.2">
      <c r="A39" s="148">
        <v>33</v>
      </c>
      <c r="B39" s="148" t="s">
        <v>126</v>
      </c>
      <c r="C39" s="148" t="s">
        <v>21</v>
      </c>
      <c r="D39" s="146">
        <v>39458</v>
      </c>
      <c r="E39" s="142" t="s">
        <v>412</v>
      </c>
      <c r="F39" s="142" t="s">
        <v>127</v>
      </c>
      <c r="G39" s="178">
        <v>4.5</v>
      </c>
      <c r="H39" s="178">
        <v>6</v>
      </c>
      <c r="I39" s="178">
        <v>0</v>
      </c>
      <c r="J39" s="178">
        <v>2</v>
      </c>
      <c r="K39" s="178">
        <v>1</v>
      </c>
      <c r="L39" s="178">
        <v>0</v>
      </c>
      <c r="M39" s="178">
        <v>7</v>
      </c>
      <c r="N39" s="178">
        <v>2.5</v>
      </c>
      <c r="O39" s="178">
        <v>6</v>
      </c>
      <c r="P39" s="178">
        <v>4</v>
      </c>
      <c r="Q39" s="148">
        <v>33</v>
      </c>
      <c r="R39" s="116">
        <v>0.532258064516129</v>
      </c>
      <c r="S39" s="148"/>
    </row>
    <row r="40" spans="1:19" ht="15" customHeight="1" x14ac:dyDescent="0.2">
      <c r="A40" s="148">
        <v>34</v>
      </c>
      <c r="B40" s="148" t="s">
        <v>87</v>
      </c>
      <c r="C40" s="148" t="s">
        <v>21</v>
      </c>
      <c r="D40" s="143">
        <v>39513</v>
      </c>
      <c r="E40" s="142" t="s">
        <v>420</v>
      </c>
      <c r="F40" s="142" t="s">
        <v>88</v>
      </c>
      <c r="G40" s="160">
        <v>1</v>
      </c>
      <c r="H40" s="160">
        <v>7.5</v>
      </c>
      <c r="I40" s="160">
        <v>0</v>
      </c>
      <c r="J40" s="160">
        <v>2</v>
      </c>
      <c r="K40" s="160">
        <v>1</v>
      </c>
      <c r="L40" s="160">
        <v>0</v>
      </c>
      <c r="M40" s="160">
        <v>5</v>
      </c>
      <c r="N40" s="160">
        <v>4</v>
      </c>
      <c r="O40" s="160">
        <v>6</v>
      </c>
      <c r="P40" s="160">
        <v>6</v>
      </c>
      <c r="Q40" s="148">
        <v>32.5</v>
      </c>
      <c r="R40" s="116">
        <v>0.52419354838709675</v>
      </c>
      <c r="S40" s="3"/>
    </row>
    <row r="41" spans="1:19" ht="15" customHeight="1" x14ac:dyDescent="0.2">
      <c r="A41" s="148">
        <v>35</v>
      </c>
      <c r="B41" s="148" t="s">
        <v>313</v>
      </c>
      <c r="C41" s="148" t="s">
        <v>21</v>
      </c>
      <c r="D41" s="145">
        <v>39310</v>
      </c>
      <c r="E41" s="142" t="s">
        <v>300</v>
      </c>
      <c r="F41" s="142" t="s">
        <v>301</v>
      </c>
      <c r="G41" s="176">
        <v>2.5</v>
      </c>
      <c r="H41" s="176">
        <v>7</v>
      </c>
      <c r="I41" s="176">
        <v>2</v>
      </c>
      <c r="J41" s="176">
        <v>4</v>
      </c>
      <c r="K41" s="176">
        <v>0</v>
      </c>
      <c r="L41" s="176">
        <v>0</v>
      </c>
      <c r="M41" s="176">
        <v>2</v>
      </c>
      <c r="N41" s="176">
        <v>2.5</v>
      </c>
      <c r="O41" s="176">
        <v>6</v>
      </c>
      <c r="P41" s="176">
        <v>6</v>
      </c>
      <c r="Q41" s="148">
        <v>32</v>
      </c>
      <c r="R41" s="116">
        <v>0.5161290322580645</v>
      </c>
      <c r="S41" s="159"/>
    </row>
    <row r="42" spans="1:19" s="23" customFormat="1" ht="14.25" customHeight="1" x14ac:dyDescent="0.2">
      <c r="A42" s="148">
        <v>36</v>
      </c>
      <c r="B42" s="148" t="s">
        <v>55</v>
      </c>
      <c r="C42" s="148" t="s">
        <v>21</v>
      </c>
      <c r="D42" s="147">
        <v>39213</v>
      </c>
      <c r="E42" s="142" t="s">
        <v>410</v>
      </c>
      <c r="F42" s="142" t="s">
        <v>56</v>
      </c>
      <c r="G42" s="176">
        <v>2.5</v>
      </c>
      <c r="H42" s="176">
        <v>7.5</v>
      </c>
      <c r="I42" s="176">
        <v>2</v>
      </c>
      <c r="J42" s="176">
        <v>4</v>
      </c>
      <c r="K42" s="176">
        <v>0</v>
      </c>
      <c r="L42" s="176">
        <v>4</v>
      </c>
      <c r="M42" s="176">
        <v>6</v>
      </c>
      <c r="N42" s="176">
        <v>4</v>
      </c>
      <c r="O42" s="176">
        <v>0</v>
      </c>
      <c r="P42" s="176">
        <v>2</v>
      </c>
      <c r="Q42" s="148">
        <v>32</v>
      </c>
      <c r="R42" s="116">
        <v>0.5161290322580645</v>
      </c>
      <c r="S42" s="148"/>
    </row>
    <row r="43" spans="1:19" x14ac:dyDescent="0.2">
      <c r="A43" s="148">
        <v>37</v>
      </c>
      <c r="B43" s="148" t="s">
        <v>211</v>
      </c>
      <c r="C43" s="148" t="s">
        <v>21</v>
      </c>
      <c r="D43" s="156">
        <v>39402</v>
      </c>
      <c r="E43" s="142" t="s">
        <v>413</v>
      </c>
      <c r="F43" s="142" t="s">
        <v>212</v>
      </c>
      <c r="G43" s="175">
        <v>4</v>
      </c>
      <c r="H43" s="175">
        <v>7</v>
      </c>
      <c r="I43" s="175">
        <v>2</v>
      </c>
      <c r="J43" s="175">
        <v>4</v>
      </c>
      <c r="K43" s="175">
        <v>0</v>
      </c>
      <c r="L43" s="175">
        <v>0</v>
      </c>
      <c r="M43" s="175">
        <v>2</v>
      </c>
      <c r="N43" s="175">
        <v>3.5</v>
      </c>
      <c r="O43" s="175">
        <v>7</v>
      </c>
      <c r="P43" s="175">
        <v>2</v>
      </c>
      <c r="Q43" s="148">
        <v>31.5</v>
      </c>
      <c r="R43" s="116">
        <v>0.50806451612903225</v>
      </c>
      <c r="S43" s="4"/>
    </row>
    <row r="44" spans="1:19" x14ac:dyDescent="0.2">
      <c r="A44" s="148">
        <v>38</v>
      </c>
      <c r="B44" s="142" t="s">
        <v>373</v>
      </c>
      <c r="C44" s="148" t="s">
        <v>21</v>
      </c>
      <c r="D44" s="147">
        <v>39499</v>
      </c>
      <c r="E44" s="142" t="s">
        <v>418</v>
      </c>
      <c r="F44" s="142" t="s">
        <v>372</v>
      </c>
      <c r="G44" s="179">
        <v>4</v>
      </c>
      <c r="H44" s="179">
        <v>6.5</v>
      </c>
      <c r="I44" s="179">
        <v>2</v>
      </c>
      <c r="J44" s="179">
        <v>4</v>
      </c>
      <c r="K44" s="179">
        <v>0</v>
      </c>
      <c r="L44" s="179">
        <v>0</v>
      </c>
      <c r="M44" s="179">
        <v>6</v>
      </c>
      <c r="N44" s="179">
        <v>2.5</v>
      </c>
      <c r="O44" s="179">
        <v>4</v>
      </c>
      <c r="P44" s="179">
        <v>2</v>
      </c>
      <c r="Q44" s="148">
        <v>31</v>
      </c>
      <c r="R44" s="116">
        <v>0.5</v>
      </c>
      <c r="S44" s="158"/>
    </row>
    <row r="45" spans="1:19" x14ac:dyDescent="0.2">
      <c r="A45" s="148">
        <v>39</v>
      </c>
      <c r="B45" s="148" t="s">
        <v>42</v>
      </c>
      <c r="C45" s="148" t="s">
        <v>21</v>
      </c>
      <c r="D45" s="146">
        <v>39397</v>
      </c>
      <c r="E45" s="149" t="s">
        <v>423</v>
      </c>
      <c r="F45" s="142" t="s">
        <v>39</v>
      </c>
      <c r="G45" s="176">
        <v>3.5</v>
      </c>
      <c r="H45" s="176">
        <v>7.5</v>
      </c>
      <c r="I45" s="176">
        <v>2</v>
      </c>
      <c r="J45" s="176">
        <v>2</v>
      </c>
      <c r="K45" s="176">
        <v>2</v>
      </c>
      <c r="L45" s="176">
        <v>0</v>
      </c>
      <c r="M45" s="176">
        <v>0</v>
      </c>
      <c r="N45" s="176">
        <v>2</v>
      </c>
      <c r="O45" s="176">
        <v>4</v>
      </c>
      <c r="P45" s="176">
        <v>8</v>
      </c>
      <c r="Q45" s="148">
        <v>31</v>
      </c>
      <c r="R45" s="116">
        <v>0.5</v>
      </c>
      <c r="S45" s="159"/>
    </row>
    <row r="46" spans="1:19" x14ac:dyDescent="0.2">
      <c r="A46" s="148">
        <v>40</v>
      </c>
      <c r="B46" s="148" t="s">
        <v>324</v>
      </c>
      <c r="C46" s="148" t="s">
        <v>21</v>
      </c>
      <c r="D46" s="143">
        <v>39384</v>
      </c>
      <c r="E46" s="142" t="s">
        <v>426</v>
      </c>
      <c r="F46" s="142" t="s">
        <v>317</v>
      </c>
      <c r="G46" s="160">
        <v>3</v>
      </c>
      <c r="H46" s="160">
        <v>5.5</v>
      </c>
      <c r="I46" s="160">
        <v>0</v>
      </c>
      <c r="J46" s="160">
        <v>4</v>
      </c>
      <c r="K46" s="160">
        <v>2</v>
      </c>
      <c r="L46" s="160">
        <v>0</v>
      </c>
      <c r="M46" s="160">
        <v>2</v>
      </c>
      <c r="N46" s="160">
        <v>4</v>
      </c>
      <c r="O46" s="160">
        <v>8</v>
      </c>
      <c r="P46" s="160">
        <v>2</v>
      </c>
      <c r="Q46" s="148">
        <v>30.5</v>
      </c>
      <c r="R46" s="116">
        <v>0.49193548387096775</v>
      </c>
      <c r="S46" s="148"/>
    </row>
    <row r="47" spans="1:19" ht="25.5" x14ac:dyDescent="0.2">
      <c r="A47" s="148">
        <v>41</v>
      </c>
      <c r="B47" s="148" t="s">
        <v>169</v>
      </c>
      <c r="C47" s="148" t="s">
        <v>21</v>
      </c>
      <c r="D47" s="145">
        <v>39388</v>
      </c>
      <c r="E47" s="151" t="s">
        <v>424</v>
      </c>
      <c r="F47" s="142" t="s">
        <v>167</v>
      </c>
      <c r="G47" s="176">
        <v>3</v>
      </c>
      <c r="H47" s="176">
        <v>6.5</v>
      </c>
      <c r="I47" s="176">
        <v>2</v>
      </c>
      <c r="J47" s="176">
        <v>4</v>
      </c>
      <c r="K47" s="176">
        <v>2</v>
      </c>
      <c r="L47" s="176">
        <v>0</v>
      </c>
      <c r="M47" s="176">
        <v>2</v>
      </c>
      <c r="N47" s="176">
        <v>3</v>
      </c>
      <c r="O47" s="176">
        <v>6</v>
      </c>
      <c r="P47" s="176">
        <v>2</v>
      </c>
      <c r="Q47" s="148">
        <v>30.5</v>
      </c>
      <c r="R47" s="116">
        <v>0.49193548387096775</v>
      </c>
      <c r="S47" s="3"/>
    </row>
    <row r="48" spans="1:19" x14ac:dyDescent="0.2">
      <c r="A48" s="148">
        <v>42</v>
      </c>
      <c r="B48" s="148" t="s">
        <v>276</v>
      </c>
      <c r="C48" s="148" t="s">
        <v>21</v>
      </c>
      <c r="D48" s="143">
        <v>39349</v>
      </c>
      <c r="E48" s="142" t="s">
        <v>414</v>
      </c>
      <c r="F48" s="142" t="s">
        <v>275</v>
      </c>
      <c r="G48" s="176">
        <v>2</v>
      </c>
      <c r="H48" s="176">
        <v>5.5</v>
      </c>
      <c r="I48" s="176">
        <v>2</v>
      </c>
      <c r="J48" s="176">
        <v>2</v>
      </c>
      <c r="K48" s="176">
        <v>1</v>
      </c>
      <c r="L48" s="176">
        <v>0</v>
      </c>
      <c r="M48" s="176">
        <v>2</v>
      </c>
      <c r="N48" s="176">
        <v>3</v>
      </c>
      <c r="O48" s="176">
        <v>6</v>
      </c>
      <c r="P48" s="176">
        <v>6</v>
      </c>
      <c r="Q48" s="148">
        <v>29.5</v>
      </c>
      <c r="R48" s="116">
        <v>0.47580645161290325</v>
      </c>
      <c r="S48" s="3"/>
    </row>
    <row r="49" spans="1:19" x14ac:dyDescent="0.2">
      <c r="A49" s="148">
        <v>43</v>
      </c>
      <c r="B49" s="148" t="s">
        <v>24</v>
      </c>
      <c r="C49" s="148" t="s">
        <v>21</v>
      </c>
      <c r="D49" s="146">
        <v>39372</v>
      </c>
      <c r="E49" s="149" t="s">
        <v>421</v>
      </c>
      <c r="F49" s="142" t="s">
        <v>25</v>
      </c>
      <c r="G49" s="178">
        <v>4</v>
      </c>
      <c r="H49" s="178">
        <v>7.5</v>
      </c>
      <c r="I49" s="178">
        <v>0</v>
      </c>
      <c r="J49" s="178">
        <v>4</v>
      </c>
      <c r="K49" s="178">
        <v>0</v>
      </c>
      <c r="L49" s="178">
        <v>0</v>
      </c>
      <c r="M49" s="178">
        <v>2</v>
      </c>
      <c r="N49" s="178">
        <v>3</v>
      </c>
      <c r="O49" s="178">
        <v>7</v>
      </c>
      <c r="P49" s="178">
        <v>1</v>
      </c>
      <c r="Q49" s="148">
        <v>28.5</v>
      </c>
      <c r="R49" s="116">
        <v>0.45967741935483869</v>
      </c>
      <c r="S49" s="158"/>
    </row>
    <row r="50" spans="1:19" x14ac:dyDescent="0.2">
      <c r="A50" s="148">
        <v>44</v>
      </c>
      <c r="B50" s="148" t="s">
        <v>255</v>
      </c>
      <c r="C50" s="148" t="s">
        <v>21</v>
      </c>
      <c r="D50" s="144">
        <v>39475</v>
      </c>
      <c r="E50" s="149" t="s">
        <v>417</v>
      </c>
      <c r="F50" s="142" t="s">
        <v>253</v>
      </c>
      <c r="G50" s="176">
        <v>3.5</v>
      </c>
      <c r="H50" s="176">
        <v>7.5</v>
      </c>
      <c r="I50" s="176">
        <v>0</v>
      </c>
      <c r="J50" s="176">
        <v>1</v>
      </c>
      <c r="K50" s="176">
        <v>1</v>
      </c>
      <c r="L50" s="176">
        <v>0</v>
      </c>
      <c r="M50" s="176">
        <v>2.5</v>
      </c>
      <c r="N50" s="176">
        <v>4</v>
      </c>
      <c r="O50" s="176">
        <v>5</v>
      </c>
      <c r="P50" s="176">
        <v>4</v>
      </c>
      <c r="Q50" s="148">
        <v>28.5</v>
      </c>
      <c r="R50" s="116">
        <v>0.45967741935483869</v>
      </c>
      <c r="S50" s="159"/>
    </row>
    <row r="51" spans="1:19" x14ac:dyDescent="0.2">
      <c r="A51" s="148">
        <v>45</v>
      </c>
      <c r="B51" s="142" t="s">
        <v>375</v>
      </c>
      <c r="C51" s="148" t="s">
        <v>21</v>
      </c>
      <c r="D51" s="147">
        <v>39319</v>
      </c>
      <c r="E51" s="142" t="s">
        <v>418</v>
      </c>
      <c r="F51" s="142" t="s">
        <v>372</v>
      </c>
      <c r="G51" s="175">
        <v>3.5</v>
      </c>
      <c r="H51" s="175">
        <v>6</v>
      </c>
      <c r="I51" s="175">
        <v>3</v>
      </c>
      <c r="J51" s="175">
        <v>2</v>
      </c>
      <c r="K51" s="175">
        <v>0</v>
      </c>
      <c r="L51" s="175">
        <v>0</v>
      </c>
      <c r="M51" s="175">
        <v>4</v>
      </c>
      <c r="N51" s="175">
        <v>3.5</v>
      </c>
      <c r="O51" s="175">
        <v>4</v>
      </c>
      <c r="P51" s="175">
        <v>2</v>
      </c>
      <c r="Q51" s="148">
        <v>28</v>
      </c>
      <c r="R51" s="116">
        <v>0.45161290322580644</v>
      </c>
      <c r="S51" s="3"/>
    </row>
    <row r="52" spans="1:19" x14ac:dyDescent="0.2">
      <c r="A52" s="148">
        <v>46</v>
      </c>
      <c r="B52" s="148" t="s">
        <v>308</v>
      </c>
      <c r="C52" s="148" t="s">
        <v>21</v>
      </c>
      <c r="D52" s="145">
        <v>39295</v>
      </c>
      <c r="E52" s="142" t="s">
        <v>300</v>
      </c>
      <c r="F52" s="142" t="s">
        <v>301</v>
      </c>
      <c r="G52" s="176">
        <v>2.5</v>
      </c>
      <c r="H52" s="176">
        <v>7</v>
      </c>
      <c r="I52" s="176">
        <v>0</v>
      </c>
      <c r="J52" s="176">
        <v>4</v>
      </c>
      <c r="K52" s="176">
        <v>0</v>
      </c>
      <c r="L52" s="176">
        <v>2.5</v>
      </c>
      <c r="M52" s="176">
        <v>4</v>
      </c>
      <c r="N52" s="176">
        <v>1.5</v>
      </c>
      <c r="O52" s="176">
        <v>4</v>
      </c>
      <c r="P52" s="176">
        <v>2</v>
      </c>
      <c r="Q52" s="148">
        <v>27.5</v>
      </c>
      <c r="R52" s="116">
        <v>0.44354838709677419</v>
      </c>
      <c r="S52" s="159"/>
    </row>
    <row r="53" spans="1:19" x14ac:dyDescent="0.2">
      <c r="A53" s="148">
        <v>47</v>
      </c>
      <c r="B53" s="148" t="s">
        <v>277</v>
      </c>
      <c r="C53" s="148" t="s">
        <v>21</v>
      </c>
      <c r="D53" s="143">
        <v>39304</v>
      </c>
      <c r="E53" s="142" t="s">
        <v>414</v>
      </c>
      <c r="F53" s="142" t="s">
        <v>275</v>
      </c>
      <c r="G53" s="176">
        <v>3.5</v>
      </c>
      <c r="H53" s="176">
        <v>6</v>
      </c>
      <c r="I53" s="176">
        <v>0</v>
      </c>
      <c r="J53" s="176">
        <v>2</v>
      </c>
      <c r="K53" s="176">
        <v>2</v>
      </c>
      <c r="L53" s="176">
        <v>0</v>
      </c>
      <c r="M53" s="176">
        <v>8</v>
      </c>
      <c r="N53" s="176">
        <v>4</v>
      </c>
      <c r="O53" s="176">
        <v>0</v>
      </c>
      <c r="P53" s="176">
        <v>2</v>
      </c>
      <c r="Q53" s="148">
        <v>27.5</v>
      </c>
      <c r="R53" s="116">
        <v>0.44354838709677419</v>
      </c>
      <c r="S53" s="149"/>
    </row>
    <row r="54" spans="1:19" x14ac:dyDescent="0.2">
      <c r="A54" s="148">
        <v>48</v>
      </c>
      <c r="B54" s="148" t="s">
        <v>274</v>
      </c>
      <c r="C54" s="148" t="s">
        <v>21</v>
      </c>
      <c r="D54" s="143">
        <v>39115</v>
      </c>
      <c r="E54" s="142" t="s">
        <v>414</v>
      </c>
      <c r="F54" s="142" t="s">
        <v>275</v>
      </c>
      <c r="G54" s="176">
        <v>3</v>
      </c>
      <c r="H54" s="176">
        <v>6</v>
      </c>
      <c r="I54" s="176">
        <v>0</v>
      </c>
      <c r="J54" s="176">
        <v>4</v>
      </c>
      <c r="K54" s="176">
        <v>0</v>
      </c>
      <c r="L54" s="176">
        <v>0</v>
      </c>
      <c r="M54" s="176">
        <v>4</v>
      </c>
      <c r="N54" s="176">
        <v>3</v>
      </c>
      <c r="O54" s="176">
        <v>6</v>
      </c>
      <c r="P54" s="176">
        <v>1</v>
      </c>
      <c r="Q54" s="148">
        <v>27</v>
      </c>
      <c r="R54" s="116">
        <v>0.43548387096774194</v>
      </c>
      <c r="S54" s="148"/>
    </row>
    <row r="55" spans="1:19" x14ac:dyDescent="0.2">
      <c r="A55" s="148">
        <v>49</v>
      </c>
      <c r="B55" s="148" t="s">
        <v>61</v>
      </c>
      <c r="C55" s="148" t="s">
        <v>21</v>
      </c>
      <c r="D55" s="147">
        <v>39281</v>
      </c>
      <c r="E55" s="142" t="s">
        <v>410</v>
      </c>
      <c r="F55" s="142" t="s">
        <v>57</v>
      </c>
      <c r="G55" s="176">
        <v>2.5</v>
      </c>
      <c r="H55" s="176">
        <v>6</v>
      </c>
      <c r="I55" s="176">
        <v>2</v>
      </c>
      <c r="J55" s="176">
        <v>2</v>
      </c>
      <c r="K55" s="176">
        <v>0</v>
      </c>
      <c r="L55" s="176">
        <v>0</v>
      </c>
      <c r="M55" s="176">
        <v>2</v>
      </c>
      <c r="N55" s="176">
        <v>3.5</v>
      </c>
      <c r="O55" s="176">
        <v>5</v>
      </c>
      <c r="P55" s="176">
        <v>4</v>
      </c>
      <c r="Q55" s="148">
        <v>27</v>
      </c>
      <c r="R55" s="116">
        <v>0.43548387096774194</v>
      </c>
      <c r="S55" s="148"/>
    </row>
    <row r="56" spans="1:19" x14ac:dyDescent="0.2">
      <c r="A56" s="148">
        <v>50</v>
      </c>
      <c r="B56" s="148" t="s">
        <v>278</v>
      </c>
      <c r="C56" s="148" t="s">
        <v>21</v>
      </c>
      <c r="D56" s="143">
        <v>39282</v>
      </c>
      <c r="E56" s="142" t="s">
        <v>414</v>
      </c>
      <c r="F56" s="142" t="s">
        <v>275</v>
      </c>
      <c r="G56" s="175">
        <v>2</v>
      </c>
      <c r="H56" s="175">
        <v>8</v>
      </c>
      <c r="I56" s="175">
        <v>2</v>
      </c>
      <c r="J56" s="175">
        <v>0</v>
      </c>
      <c r="K56" s="175">
        <v>0</v>
      </c>
      <c r="L56" s="175">
        <v>0</v>
      </c>
      <c r="M56" s="175">
        <v>3</v>
      </c>
      <c r="N56" s="175">
        <v>2.5</v>
      </c>
      <c r="O56" s="175">
        <v>5</v>
      </c>
      <c r="P56" s="175">
        <v>4</v>
      </c>
      <c r="Q56" s="148">
        <v>26.5</v>
      </c>
      <c r="R56" s="116">
        <v>0.42741935483870969</v>
      </c>
      <c r="S56" s="3"/>
    </row>
    <row r="57" spans="1:19" x14ac:dyDescent="0.2">
      <c r="A57" s="148">
        <v>51</v>
      </c>
      <c r="B57" s="148" t="s">
        <v>58</v>
      </c>
      <c r="C57" s="148" t="s">
        <v>21</v>
      </c>
      <c r="D57" s="147">
        <v>39369</v>
      </c>
      <c r="E57" s="142" t="s">
        <v>410</v>
      </c>
      <c r="F57" s="142" t="s">
        <v>49</v>
      </c>
      <c r="G57" s="175">
        <v>4</v>
      </c>
      <c r="H57" s="175">
        <v>5</v>
      </c>
      <c r="I57" s="175">
        <v>2</v>
      </c>
      <c r="J57" s="175">
        <v>0</v>
      </c>
      <c r="K57" s="175">
        <v>1</v>
      </c>
      <c r="L57" s="175">
        <v>1</v>
      </c>
      <c r="M57" s="175">
        <v>0</v>
      </c>
      <c r="N57" s="175">
        <v>2</v>
      </c>
      <c r="O57" s="175">
        <v>6</v>
      </c>
      <c r="P57" s="175">
        <v>4</v>
      </c>
      <c r="Q57" s="148">
        <v>25</v>
      </c>
      <c r="R57" s="116">
        <v>0.40322580645161288</v>
      </c>
      <c r="S57" s="148"/>
    </row>
    <row r="58" spans="1:19" s="23" customFormat="1" x14ac:dyDescent="0.2">
      <c r="A58" s="148">
        <v>52</v>
      </c>
      <c r="B58" s="154" t="s">
        <v>254</v>
      </c>
      <c r="C58" s="148" t="s">
        <v>21</v>
      </c>
      <c r="D58" s="165">
        <v>39469</v>
      </c>
      <c r="E58" s="149" t="s">
        <v>417</v>
      </c>
      <c r="F58" s="150" t="s">
        <v>253</v>
      </c>
      <c r="G58" s="176">
        <v>4</v>
      </c>
      <c r="H58" s="176">
        <v>5</v>
      </c>
      <c r="I58" s="176">
        <v>2</v>
      </c>
      <c r="J58" s="176">
        <v>2</v>
      </c>
      <c r="K58" s="176">
        <v>1</v>
      </c>
      <c r="L58" s="176">
        <v>0</v>
      </c>
      <c r="M58" s="176">
        <v>0</v>
      </c>
      <c r="N58" s="176">
        <v>2.5</v>
      </c>
      <c r="O58" s="176">
        <v>4</v>
      </c>
      <c r="P58" s="176">
        <v>4</v>
      </c>
      <c r="Q58" s="148">
        <v>24.5</v>
      </c>
      <c r="R58" s="116">
        <v>0.39516129032258063</v>
      </c>
      <c r="S58" s="149"/>
    </row>
    <row r="59" spans="1:19" s="23" customFormat="1" ht="15.75" customHeight="1" x14ac:dyDescent="0.2">
      <c r="A59" s="148">
        <v>53</v>
      </c>
      <c r="B59" s="154" t="s">
        <v>166</v>
      </c>
      <c r="C59" s="148" t="s">
        <v>21</v>
      </c>
      <c r="D59" s="166">
        <v>39210</v>
      </c>
      <c r="E59" s="151" t="s">
        <v>424</v>
      </c>
      <c r="F59" s="150" t="s">
        <v>167</v>
      </c>
      <c r="G59" s="175">
        <v>2.5</v>
      </c>
      <c r="H59" s="175">
        <v>7</v>
      </c>
      <c r="I59" s="175">
        <v>0</v>
      </c>
      <c r="J59" s="175">
        <v>0</v>
      </c>
      <c r="K59" s="175">
        <v>0</v>
      </c>
      <c r="L59" s="175">
        <v>0</v>
      </c>
      <c r="M59" s="175">
        <v>0</v>
      </c>
      <c r="N59" s="175">
        <v>4</v>
      </c>
      <c r="O59" s="175">
        <v>9</v>
      </c>
      <c r="P59" s="175">
        <v>2</v>
      </c>
      <c r="Q59" s="148">
        <v>24.5</v>
      </c>
      <c r="R59" s="116">
        <v>0.39516129032258063</v>
      </c>
      <c r="S59" s="3"/>
    </row>
    <row r="60" spans="1:19" s="23" customFormat="1" ht="15" customHeight="1" x14ac:dyDescent="0.2">
      <c r="A60" s="148">
        <v>54</v>
      </c>
      <c r="B60" s="154" t="s">
        <v>44</v>
      </c>
      <c r="C60" s="148" t="s">
        <v>21</v>
      </c>
      <c r="D60" s="162">
        <v>39219</v>
      </c>
      <c r="E60" s="149" t="s">
        <v>423</v>
      </c>
      <c r="F60" s="150" t="s">
        <v>41</v>
      </c>
      <c r="G60" s="178">
        <v>4.5</v>
      </c>
      <c r="H60" s="178">
        <v>6</v>
      </c>
      <c r="I60" s="178">
        <v>0</v>
      </c>
      <c r="J60" s="178">
        <v>0</v>
      </c>
      <c r="K60" s="178">
        <v>1</v>
      </c>
      <c r="L60" s="178">
        <v>1</v>
      </c>
      <c r="M60" s="178">
        <v>4</v>
      </c>
      <c r="N60" s="178">
        <v>1.5</v>
      </c>
      <c r="O60" s="178">
        <v>2</v>
      </c>
      <c r="P60" s="178">
        <v>4</v>
      </c>
      <c r="Q60" s="148">
        <v>24</v>
      </c>
      <c r="R60" s="116">
        <v>0.38709677419354838</v>
      </c>
      <c r="S60" s="3"/>
    </row>
    <row r="61" spans="1:19" s="23" customFormat="1" ht="15.75" customHeight="1" x14ac:dyDescent="0.2">
      <c r="A61" s="148">
        <v>55</v>
      </c>
      <c r="B61" s="154" t="s">
        <v>128</v>
      </c>
      <c r="C61" s="148" t="s">
        <v>21</v>
      </c>
      <c r="D61" s="162">
        <v>39398</v>
      </c>
      <c r="E61" s="150" t="s">
        <v>412</v>
      </c>
      <c r="F61" s="150" t="s">
        <v>124</v>
      </c>
      <c r="G61" s="176">
        <v>3</v>
      </c>
      <c r="H61" s="176">
        <v>5.5</v>
      </c>
      <c r="I61" s="176">
        <v>0</v>
      </c>
      <c r="J61" s="176">
        <v>4</v>
      </c>
      <c r="K61" s="176">
        <v>1</v>
      </c>
      <c r="L61" s="176">
        <v>0</v>
      </c>
      <c r="M61" s="176">
        <v>2</v>
      </c>
      <c r="N61" s="176">
        <v>3.5</v>
      </c>
      <c r="O61" s="176">
        <v>2</v>
      </c>
      <c r="P61" s="176">
        <v>2</v>
      </c>
      <c r="Q61" s="148">
        <v>23</v>
      </c>
      <c r="R61" s="116">
        <v>0.37096774193548387</v>
      </c>
      <c r="S61" s="158"/>
    </row>
    <row r="62" spans="1:19" ht="17.25" customHeight="1" x14ac:dyDescent="0.2">
      <c r="A62" s="148">
        <v>56</v>
      </c>
      <c r="B62" s="148" t="s">
        <v>252</v>
      </c>
      <c r="C62" s="148" t="s">
        <v>21</v>
      </c>
      <c r="D62" s="144">
        <v>39183</v>
      </c>
      <c r="E62" s="149" t="s">
        <v>417</v>
      </c>
      <c r="F62" s="142" t="s">
        <v>253</v>
      </c>
      <c r="G62" s="178">
        <v>3.5</v>
      </c>
      <c r="H62" s="178">
        <v>7.5</v>
      </c>
      <c r="I62" s="178">
        <v>2</v>
      </c>
      <c r="J62" s="178">
        <v>0</v>
      </c>
      <c r="K62" s="178">
        <v>1</v>
      </c>
      <c r="L62" s="178">
        <v>0</v>
      </c>
      <c r="M62" s="178">
        <v>2</v>
      </c>
      <c r="N62" s="178">
        <v>2</v>
      </c>
      <c r="O62" s="178">
        <v>4</v>
      </c>
      <c r="P62" s="178">
        <v>1</v>
      </c>
      <c r="Q62" s="148">
        <v>23</v>
      </c>
      <c r="R62" s="116">
        <v>0.37096774193548387</v>
      </c>
      <c r="S62" s="148"/>
    </row>
    <row r="63" spans="1:19" ht="15.75" customHeight="1" x14ac:dyDescent="0.2">
      <c r="A63" s="148">
        <v>57</v>
      </c>
      <c r="B63" s="148" t="s">
        <v>77</v>
      </c>
      <c r="C63" s="148" t="s">
        <v>21</v>
      </c>
      <c r="D63" s="146">
        <v>39323</v>
      </c>
      <c r="E63" s="142" t="s">
        <v>419</v>
      </c>
      <c r="F63" s="142" t="s">
        <v>76</v>
      </c>
      <c r="G63" s="176">
        <v>2.5</v>
      </c>
      <c r="H63" s="176">
        <v>6.5</v>
      </c>
      <c r="I63" s="176">
        <v>0</v>
      </c>
      <c r="J63" s="176">
        <v>2</v>
      </c>
      <c r="K63" s="176">
        <v>1</v>
      </c>
      <c r="L63" s="176">
        <v>0</v>
      </c>
      <c r="M63" s="176">
        <v>0</v>
      </c>
      <c r="N63" s="176">
        <v>4</v>
      </c>
      <c r="O63" s="176">
        <v>4</v>
      </c>
      <c r="P63" s="176">
        <v>2</v>
      </c>
      <c r="Q63" s="148">
        <v>22</v>
      </c>
      <c r="R63" s="116">
        <v>0.35483870967741937</v>
      </c>
      <c r="S63" s="3"/>
    </row>
    <row r="64" spans="1:19" ht="16.5" customHeight="1" x14ac:dyDescent="0.2">
      <c r="A64" s="148">
        <v>58</v>
      </c>
      <c r="B64" s="148" t="s">
        <v>256</v>
      </c>
      <c r="C64" s="148" t="s">
        <v>21</v>
      </c>
      <c r="D64" s="144">
        <v>39278</v>
      </c>
      <c r="E64" s="149" t="s">
        <v>417</v>
      </c>
      <c r="F64" s="142" t="s">
        <v>253</v>
      </c>
      <c r="G64" s="176">
        <v>3</v>
      </c>
      <c r="H64" s="176">
        <v>5.5</v>
      </c>
      <c r="I64" s="176">
        <v>2</v>
      </c>
      <c r="J64" s="176">
        <v>0</v>
      </c>
      <c r="K64" s="176">
        <v>1</v>
      </c>
      <c r="L64" s="176">
        <v>0</v>
      </c>
      <c r="M64" s="176">
        <v>0</v>
      </c>
      <c r="N64" s="176">
        <v>3.5</v>
      </c>
      <c r="O64" s="176">
        <v>7</v>
      </c>
      <c r="P64" s="176">
        <v>0</v>
      </c>
      <c r="Q64" s="148">
        <v>22</v>
      </c>
      <c r="R64" s="116">
        <v>0.35483870967741937</v>
      </c>
      <c r="S64" s="148"/>
    </row>
    <row r="65" spans="1:19" x14ac:dyDescent="0.2">
      <c r="A65" s="148">
        <v>59</v>
      </c>
      <c r="B65" s="148" t="s">
        <v>241</v>
      </c>
      <c r="C65" s="148" t="s">
        <v>21</v>
      </c>
      <c r="D65" s="143">
        <v>39576</v>
      </c>
      <c r="E65" s="142" t="s">
        <v>418</v>
      </c>
      <c r="F65" s="142" t="s">
        <v>236</v>
      </c>
      <c r="G65" s="180">
        <v>4</v>
      </c>
      <c r="H65" s="180">
        <v>7</v>
      </c>
      <c r="I65" s="180">
        <v>0</v>
      </c>
      <c r="J65" s="180">
        <v>3</v>
      </c>
      <c r="K65" s="180">
        <v>0</v>
      </c>
      <c r="L65" s="180">
        <v>0</v>
      </c>
      <c r="M65" s="180">
        <v>0</v>
      </c>
      <c r="N65" s="180">
        <v>3.5</v>
      </c>
      <c r="O65" s="180">
        <v>4</v>
      </c>
      <c r="P65" s="180">
        <v>0</v>
      </c>
      <c r="Q65" s="148">
        <v>21.5</v>
      </c>
      <c r="R65" s="116">
        <v>0.34677419354838712</v>
      </c>
      <c r="S65" s="159"/>
    </row>
    <row r="66" spans="1:19" x14ac:dyDescent="0.2">
      <c r="A66" s="148">
        <v>60</v>
      </c>
      <c r="B66" s="148" t="s">
        <v>125</v>
      </c>
      <c r="C66" s="148" t="s">
        <v>21</v>
      </c>
      <c r="D66" s="146">
        <v>39304</v>
      </c>
      <c r="E66" s="142" t="s">
        <v>412</v>
      </c>
      <c r="F66" s="142" t="s">
        <v>124</v>
      </c>
      <c r="G66" s="176">
        <v>2</v>
      </c>
      <c r="H66" s="176">
        <v>5.5</v>
      </c>
      <c r="I66" s="176">
        <v>0</v>
      </c>
      <c r="J66" s="176">
        <v>0</v>
      </c>
      <c r="K66" s="176">
        <v>0</v>
      </c>
      <c r="L66" s="176">
        <v>0</v>
      </c>
      <c r="M66" s="176">
        <v>2</v>
      </c>
      <c r="N66" s="176">
        <v>2.5</v>
      </c>
      <c r="O66" s="176">
        <v>5</v>
      </c>
      <c r="P66" s="176">
        <v>2</v>
      </c>
      <c r="Q66" s="148">
        <v>19</v>
      </c>
      <c r="R66" s="116">
        <v>0.30645161290322581</v>
      </c>
      <c r="S66" s="4"/>
    </row>
    <row r="67" spans="1:19" x14ac:dyDescent="0.2">
      <c r="A67" s="148">
        <v>61</v>
      </c>
      <c r="B67" s="148" t="s">
        <v>89</v>
      </c>
      <c r="C67" s="148" t="s">
        <v>21</v>
      </c>
      <c r="D67" s="143">
        <v>39433</v>
      </c>
      <c r="E67" s="142" t="s">
        <v>420</v>
      </c>
      <c r="F67" s="142" t="s">
        <v>88</v>
      </c>
      <c r="G67" s="176">
        <v>0</v>
      </c>
      <c r="H67" s="176">
        <v>0</v>
      </c>
      <c r="I67" s="176">
        <v>0</v>
      </c>
      <c r="J67" s="176">
        <v>0</v>
      </c>
      <c r="K67" s="176">
        <v>0</v>
      </c>
      <c r="L67" s="176">
        <v>0</v>
      </c>
      <c r="M67" s="176">
        <v>0</v>
      </c>
      <c r="N67" s="176">
        <v>0</v>
      </c>
      <c r="O67" s="176">
        <v>0</v>
      </c>
      <c r="P67" s="176">
        <v>0</v>
      </c>
      <c r="Q67" s="148">
        <v>0</v>
      </c>
      <c r="R67" s="116">
        <v>0</v>
      </c>
      <c r="S67" s="148"/>
    </row>
    <row r="68" spans="1:19" x14ac:dyDescent="0.2"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9"/>
      <c r="S68" s="169"/>
    </row>
    <row r="69" spans="1:19" x14ac:dyDescent="0.2"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9"/>
      <c r="S69" s="169"/>
    </row>
    <row r="70" spans="1:19" x14ac:dyDescent="0.2">
      <c r="B70" t="s">
        <v>455</v>
      </c>
      <c r="E70" s="167" t="s">
        <v>456</v>
      </c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71"/>
      <c r="R70" s="169"/>
      <c r="S70" s="170"/>
    </row>
    <row r="71" spans="1:19" x14ac:dyDescent="0.2"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68"/>
      <c r="R71" s="169"/>
      <c r="S71" s="170"/>
    </row>
    <row r="72" spans="1:19" x14ac:dyDescent="0.2">
      <c r="B72" t="s">
        <v>454</v>
      </c>
      <c r="E72" t="s">
        <v>463</v>
      </c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9"/>
      <c r="S72" s="169"/>
    </row>
    <row r="73" spans="1:19" x14ac:dyDescent="0.2">
      <c r="E73" s="110" t="s">
        <v>473</v>
      </c>
      <c r="H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</row>
    <row r="74" spans="1:19" x14ac:dyDescent="0.2">
      <c r="E74" t="s">
        <v>462</v>
      </c>
    </row>
    <row r="75" spans="1:19" x14ac:dyDescent="0.2">
      <c r="E75" s="110" t="s">
        <v>464</v>
      </c>
    </row>
    <row r="77" spans="1:19" x14ac:dyDescent="0.2">
      <c r="E77" s="11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topLeftCell="D37" zoomScaleNormal="100" workbookViewId="0">
      <selection activeCell="S7" sqref="S7:S59"/>
    </sheetView>
  </sheetViews>
  <sheetFormatPr defaultRowHeight="12.75" x14ac:dyDescent="0.2"/>
  <cols>
    <col min="1" max="1" width="3.85546875" style="44" customWidth="1"/>
    <col min="2" max="2" width="31" style="44" bestFit="1" customWidth="1"/>
    <col min="3" max="3" width="8.140625" style="44" bestFit="1" customWidth="1"/>
    <col min="4" max="4" width="8.7109375" style="44" bestFit="1" customWidth="1"/>
    <col min="5" max="5" width="88" style="44" bestFit="1" customWidth="1"/>
    <col min="6" max="6" width="34.42578125" style="44" bestFit="1" customWidth="1"/>
    <col min="7" max="18" width="3.7109375" style="44" customWidth="1"/>
    <col min="19" max="20" width="9.140625" style="44"/>
    <col min="21" max="21" width="10" style="44" bestFit="1" customWidth="1"/>
    <col min="22" max="16384" width="9.140625" style="44"/>
  </cols>
  <sheetData>
    <row r="1" spans="1:21" x14ac:dyDescent="0.2">
      <c r="A1" s="206" t="s">
        <v>17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</row>
    <row r="2" spans="1:21" x14ac:dyDescent="0.2">
      <c r="A2" s="207" t="s">
        <v>476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x14ac:dyDescent="0.2">
      <c r="A3" s="206" t="s">
        <v>432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21" ht="12.75" customHeight="1" x14ac:dyDescent="0.2">
      <c r="B4" s="206" t="s">
        <v>474</v>
      </c>
      <c r="C4" s="206"/>
      <c r="D4" s="206"/>
      <c r="E4" s="206"/>
      <c r="Q4" s="206" t="s">
        <v>475</v>
      </c>
      <c r="R4" s="206"/>
      <c r="S4" s="206"/>
      <c r="T4" s="206"/>
    </row>
    <row r="6" spans="1:21" ht="51" x14ac:dyDescent="0.2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6">
        <v>1</v>
      </c>
      <c r="H6" s="36">
        <v>2</v>
      </c>
      <c r="I6" s="36">
        <v>3</v>
      </c>
      <c r="J6" s="36">
        <v>4</v>
      </c>
      <c r="K6" s="36">
        <v>5</v>
      </c>
      <c r="L6" s="36">
        <v>6</v>
      </c>
      <c r="M6" s="36">
        <v>7</v>
      </c>
      <c r="N6" s="36">
        <v>8</v>
      </c>
      <c r="O6" s="36">
        <v>9</v>
      </c>
      <c r="P6" s="36">
        <v>10</v>
      </c>
      <c r="Q6" s="36">
        <v>11</v>
      </c>
      <c r="R6" s="36">
        <v>12</v>
      </c>
      <c r="S6" s="35" t="s">
        <v>6</v>
      </c>
      <c r="T6" s="35" t="s">
        <v>7</v>
      </c>
      <c r="U6" s="35" t="s">
        <v>8</v>
      </c>
    </row>
    <row r="7" spans="1:21" x14ac:dyDescent="0.2">
      <c r="A7" s="39">
        <v>1</v>
      </c>
      <c r="B7" s="15" t="s">
        <v>366</v>
      </c>
      <c r="C7" s="6" t="s">
        <v>21</v>
      </c>
      <c r="D7" s="10">
        <v>38948</v>
      </c>
      <c r="E7" s="19" t="s">
        <v>331</v>
      </c>
      <c r="F7" s="15" t="s">
        <v>367</v>
      </c>
      <c r="G7" s="15">
        <v>5.5</v>
      </c>
      <c r="H7" s="15">
        <v>3</v>
      </c>
      <c r="I7" s="15">
        <v>3</v>
      </c>
      <c r="J7" s="15">
        <v>1</v>
      </c>
      <c r="K7" s="15">
        <v>3</v>
      </c>
      <c r="L7" s="15">
        <v>4</v>
      </c>
      <c r="M7" s="15">
        <v>6</v>
      </c>
      <c r="N7" s="15">
        <v>5</v>
      </c>
      <c r="O7" s="15">
        <v>5</v>
      </c>
      <c r="P7" s="15">
        <v>3</v>
      </c>
      <c r="Q7" s="15">
        <v>2</v>
      </c>
      <c r="R7" s="15">
        <v>10</v>
      </c>
      <c r="S7" s="6">
        <f>SUM(G7:R7)</f>
        <v>50.5</v>
      </c>
      <c r="T7" s="49">
        <f>S7/59</f>
        <v>0.85593220338983056</v>
      </c>
      <c r="U7" s="30" t="s">
        <v>478</v>
      </c>
    </row>
    <row r="8" spans="1:21" s="45" customFormat="1" x14ac:dyDescent="0.2">
      <c r="A8" s="39">
        <v>2</v>
      </c>
      <c r="B8" s="6" t="s">
        <v>293</v>
      </c>
      <c r="C8" s="6" t="s">
        <v>21</v>
      </c>
      <c r="D8" s="48">
        <v>39046</v>
      </c>
      <c r="E8" s="6" t="s">
        <v>415</v>
      </c>
      <c r="F8" s="6" t="s">
        <v>294</v>
      </c>
      <c r="G8" s="6">
        <v>5.5</v>
      </c>
      <c r="H8" s="6">
        <v>2</v>
      </c>
      <c r="I8" s="6">
        <v>5</v>
      </c>
      <c r="J8" s="6">
        <v>3</v>
      </c>
      <c r="K8" s="6">
        <v>3</v>
      </c>
      <c r="L8" s="6">
        <v>4</v>
      </c>
      <c r="M8" s="6">
        <v>5.5</v>
      </c>
      <c r="N8" s="6">
        <v>5</v>
      </c>
      <c r="O8" s="6">
        <v>5</v>
      </c>
      <c r="P8" s="6">
        <v>1</v>
      </c>
      <c r="Q8" s="6">
        <v>0</v>
      </c>
      <c r="R8" s="6">
        <v>10</v>
      </c>
      <c r="S8" s="6">
        <f>SUM(G8:R8)</f>
        <v>49</v>
      </c>
      <c r="T8" s="49">
        <f>S8/59</f>
        <v>0.83050847457627119</v>
      </c>
      <c r="U8" s="3" t="s">
        <v>479</v>
      </c>
    </row>
    <row r="9" spans="1:21" x14ac:dyDescent="0.2">
      <c r="A9" s="39">
        <v>3</v>
      </c>
      <c r="B9" s="6" t="s">
        <v>306</v>
      </c>
      <c r="C9" s="6" t="s">
        <v>21</v>
      </c>
      <c r="D9" s="8">
        <v>38996</v>
      </c>
      <c r="E9" s="6" t="s">
        <v>300</v>
      </c>
      <c r="F9" s="6" t="s">
        <v>305</v>
      </c>
      <c r="G9" s="15">
        <v>5</v>
      </c>
      <c r="H9" s="15">
        <v>2</v>
      </c>
      <c r="I9" s="15">
        <v>5</v>
      </c>
      <c r="J9" s="15">
        <v>4</v>
      </c>
      <c r="K9" s="15">
        <v>3</v>
      </c>
      <c r="L9" s="15">
        <v>4</v>
      </c>
      <c r="M9" s="15">
        <v>3.5</v>
      </c>
      <c r="N9" s="15">
        <v>5</v>
      </c>
      <c r="O9" s="15">
        <v>5</v>
      </c>
      <c r="P9" s="15">
        <v>3</v>
      </c>
      <c r="Q9" s="15">
        <v>2</v>
      </c>
      <c r="R9" s="15">
        <v>6</v>
      </c>
      <c r="S9" s="6">
        <f>SUM(G9:R9)</f>
        <v>47.5</v>
      </c>
      <c r="T9" s="49">
        <f>S9/59</f>
        <v>0.80508474576271183</v>
      </c>
      <c r="U9" s="3" t="s">
        <v>479</v>
      </c>
    </row>
    <row r="10" spans="1:21" x14ac:dyDescent="0.2">
      <c r="A10" s="39">
        <v>4</v>
      </c>
      <c r="B10" s="6" t="s">
        <v>291</v>
      </c>
      <c r="C10" s="6" t="s">
        <v>21</v>
      </c>
      <c r="D10" s="8">
        <v>38996</v>
      </c>
      <c r="E10" s="6" t="s">
        <v>415</v>
      </c>
      <c r="F10" s="6" t="s">
        <v>292</v>
      </c>
      <c r="G10" s="6">
        <v>4</v>
      </c>
      <c r="H10" s="6">
        <v>2</v>
      </c>
      <c r="I10" s="6">
        <v>5</v>
      </c>
      <c r="J10" s="6">
        <v>4</v>
      </c>
      <c r="K10" s="6">
        <v>3</v>
      </c>
      <c r="L10" s="6">
        <v>2</v>
      </c>
      <c r="M10" s="6">
        <v>3</v>
      </c>
      <c r="N10" s="6">
        <v>1</v>
      </c>
      <c r="O10" s="6">
        <v>5</v>
      </c>
      <c r="P10" s="6">
        <v>3</v>
      </c>
      <c r="Q10" s="6">
        <v>2</v>
      </c>
      <c r="R10" s="6">
        <v>10</v>
      </c>
      <c r="S10" s="6">
        <f>SUM(G10:R10)</f>
        <v>44</v>
      </c>
      <c r="T10" s="49">
        <f>S10/59</f>
        <v>0.74576271186440679</v>
      </c>
      <c r="U10" s="3" t="s">
        <v>479</v>
      </c>
    </row>
    <row r="11" spans="1:21" x14ac:dyDescent="0.2">
      <c r="A11" s="39">
        <v>5</v>
      </c>
      <c r="B11" s="6" t="s">
        <v>304</v>
      </c>
      <c r="C11" s="6" t="s">
        <v>21</v>
      </c>
      <c r="D11" s="8">
        <v>39162</v>
      </c>
      <c r="E11" s="6" t="s">
        <v>300</v>
      </c>
      <c r="F11" s="6" t="s">
        <v>305</v>
      </c>
      <c r="G11" s="6">
        <v>6</v>
      </c>
      <c r="H11" s="6">
        <v>1</v>
      </c>
      <c r="I11" s="6">
        <v>3</v>
      </c>
      <c r="J11" s="6">
        <v>3</v>
      </c>
      <c r="K11" s="6">
        <v>3</v>
      </c>
      <c r="L11" s="6">
        <v>2</v>
      </c>
      <c r="M11" s="6">
        <v>4</v>
      </c>
      <c r="N11" s="6">
        <v>3</v>
      </c>
      <c r="O11" s="6">
        <v>2.5</v>
      </c>
      <c r="P11" s="6">
        <v>3</v>
      </c>
      <c r="Q11" s="6">
        <v>1</v>
      </c>
      <c r="R11" s="6">
        <v>6</v>
      </c>
      <c r="S11" s="6">
        <f>SUM(G11:R11)</f>
        <v>37.5</v>
      </c>
      <c r="T11" s="49">
        <f>S11/59</f>
        <v>0.63559322033898302</v>
      </c>
      <c r="U11" s="3" t="s">
        <v>479</v>
      </c>
    </row>
    <row r="12" spans="1:21" x14ac:dyDescent="0.2">
      <c r="A12" s="39">
        <v>6</v>
      </c>
      <c r="B12" s="6" t="s">
        <v>28</v>
      </c>
      <c r="C12" s="6" t="s">
        <v>21</v>
      </c>
      <c r="D12" s="10">
        <v>38730</v>
      </c>
      <c r="E12" s="15" t="s">
        <v>421</v>
      </c>
      <c r="F12" s="6" t="s">
        <v>29</v>
      </c>
      <c r="G12" s="15">
        <v>5</v>
      </c>
      <c r="H12" s="15">
        <v>1</v>
      </c>
      <c r="I12" s="15">
        <v>2</v>
      </c>
      <c r="J12" s="15">
        <v>1</v>
      </c>
      <c r="K12" s="15">
        <v>2</v>
      </c>
      <c r="L12" s="15">
        <v>4</v>
      </c>
      <c r="M12" s="15">
        <v>4.5</v>
      </c>
      <c r="N12" s="15">
        <v>5</v>
      </c>
      <c r="O12" s="15">
        <v>5</v>
      </c>
      <c r="P12" s="15">
        <v>1</v>
      </c>
      <c r="Q12" s="15">
        <v>1</v>
      </c>
      <c r="R12" s="15">
        <v>5</v>
      </c>
      <c r="S12" s="6">
        <f>SUM(G12:R12)</f>
        <v>36.5</v>
      </c>
      <c r="T12" s="49">
        <f>S12/59</f>
        <v>0.61864406779661019</v>
      </c>
      <c r="U12" s="3" t="s">
        <v>479</v>
      </c>
    </row>
    <row r="13" spans="1:21" s="45" customFormat="1" x14ac:dyDescent="0.2">
      <c r="A13" s="39">
        <v>7</v>
      </c>
      <c r="B13" s="6" t="s">
        <v>171</v>
      </c>
      <c r="C13" s="6" t="s">
        <v>21</v>
      </c>
      <c r="D13" s="10">
        <v>38866</v>
      </c>
      <c r="E13" s="19" t="s">
        <v>424</v>
      </c>
      <c r="F13" s="6" t="s">
        <v>172</v>
      </c>
      <c r="G13" s="6">
        <v>3</v>
      </c>
      <c r="H13" s="6">
        <v>2</v>
      </c>
      <c r="I13" s="6">
        <v>3</v>
      </c>
      <c r="J13" s="6">
        <v>1</v>
      </c>
      <c r="K13" s="6">
        <v>3</v>
      </c>
      <c r="L13" s="6">
        <v>2</v>
      </c>
      <c r="M13" s="6">
        <v>3.5</v>
      </c>
      <c r="N13" s="6">
        <v>5</v>
      </c>
      <c r="O13" s="6">
        <v>5</v>
      </c>
      <c r="P13" s="6">
        <v>3</v>
      </c>
      <c r="Q13" s="6">
        <v>1</v>
      </c>
      <c r="R13" s="6">
        <v>5</v>
      </c>
      <c r="S13" s="6">
        <f>SUM(G13:R13)</f>
        <v>36.5</v>
      </c>
      <c r="T13" s="49">
        <f>S13/59</f>
        <v>0.61864406779661019</v>
      </c>
      <c r="U13" s="3" t="s">
        <v>479</v>
      </c>
    </row>
    <row r="14" spans="1:21" x14ac:dyDescent="0.2">
      <c r="A14" s="39">
        <v>8</v>
      </c>
      <c r="B14" s="6" t="s">
        <v>409</v>
      </c>
      <c r="C14" s="6" t="s">
        <v>21</v>
      </c>
      <c r="D14" s="8">
        <v>38852</v>
      </c>
      <c r="E14" s="6" t="s">
        <v>300</v>
      </c>
      <c r="F14" s="6" t="s">
        <v>367</v>
      </c>
      <c r="G14" s="15">
        <v>5</v>
      </c>
      <c r="H14" s="15">
        <v>2</v>
      </c>
      <c r="I14" s="15">
        <v>4</v>
      </c>
      <c r="J14" s="15">
        <v>2</v>
      </c>
      <c r="K14" s="15">
        <v>3</v>
      </c>
      <c r="L14" s="15">
        <v>4</v>
      </c>
      <c r="M14" s="15">
        <v>4</v>
      </c>
      <c r="N14" s="15">
        <v>2</v>
      </c>
      <c r="O14" s="15">
        <v>2.5</v>
      </c>
      <c r="P14" s="15">
        <v>1</v>
      </c>
      <c r="Q14" s="15">
        <v>2</v>
      </c>
      <c r="R14" s="15">
        <v>5</v>
      </c>
      <c r="S14" s="6">
        <f>SUM(G14:R14)</f>
        <v>36.5</v>
      </c>
      <c r="T14" s="49">
        <f>S14/59</f>
        <v>0.61864406779661019</v>
      </c>
      <c r="U14" s="3" t="s">
        <v>479</v>
      </c>
    </row>
    <row r="15" spans="1:21" x14ac:dyDescent="0.2">
      <c r="A15" s="39">
        <v>9</v>
      </c>
      <c r="B15" s="6" t="s">
        <v>175</v>
      </c>
      <c r="C15" s="6" t="s">
        <v>21</v>
      </c>
      <c r="D15" s="10">
        <v>38853</v>
      </c>
      <c r="E15" s="19" t="s">
        <v>424</v>
      </c>
      <c r="F15" s="142" t="s">
        <v>488</v>
      </c>
      <c r="G15" s="6">
        <v>2.5</v>
      </c>
      <c r="H15" s="6">
        <v>0</v>
      </c>
      <c r="I15" s="6">
        <v>2</v>
      </c>
      <c r="J15" s="6">
        <v>1</v>
      </c>
      <c r="K15" s="6">
        <v>3</v>
      </c>
      <c r="L15" s="6">
        <v>4</v>
      </c>
      <c r="M15" s="6">
        <v>4</v>
      </c>
      <c r="N15" s="6">
        <v>5</v>
      </c>
      <c r="O15" s="6">
        <v>5</v>
      </c>
      <c r="P15" s="6">
        <v>3</v>
      </c>
      <c r="Q15" s="6">
        <v>1</v>
      </c>
      <c r="R15" s="6">
        <v>5</v>
      </c>
      <c r="S15" s="6">
        <f>SUM(G15:R15)</f>
        <v>35.5</v>
      </c>
      <c r="T15" s="49">
        <f>S15/59</f>
        <v>0.60169491525423724</v>
      </c>
      <c r="U15" s="3" t="s">
        <v>479</v>
      </c>
    </row>
    <row r="16" spans="1:21" x14ac:dyDescent="0.2">
      <c r="A16" s="39">
        <v>10</v>
      </c>
      <c r="B16" s="6" t="s">
        <v>234</v>
      </c>
      <c r="C16" s="6" t="s">
        <v>21</v>
      </c>
      <c r="D16" s="8">
        <v>38937</v>
      </c>
      <c r="E16" s="6" t="s">
        <v>418</v>
      </c>
      <c r="F16" s="6" t="s">
        <v>225</v>
      </c>
      <c r="G16" s="15">
        <v>5</v>
      </c>
      <c r="H16" s="15">
        <v>1</v>
      </c>
      <c r="I16" s="15">
        <v>5</v>
      </c>
      <c r="J16" s="15">
        <v>4</v>
      </c>
      <c r="K16" s="15">
        <v>3</v>
      </c>
      <c r="L16" s="15">
        <v>4</v>
      </c>
      <c r="M16" s="15">
        <v>5.5</v>
      </c>
      <c r="N16" s="15">
        <v>0</v>
      </c>
      <c r="O16" s="15">
        <v>5</v>
      </c>
      <c r="P16" s="15">
        <v>1</v>
      </c>
      <c r="Q16" s="15">
        <v>2</v>
      </c>
      <c r="R16" s="15">
        <v>0</v>
      </c>
      <c r="S16" s="6">
        <f>SUM(G16:R16)</f>
        <v>35.5</v>
      </c>
      <c r="T16" s="49">
        <f>S16/59</f>
        <v>0.60169491525423724</v>
      </c>
      <c r="U16" s="3" t="s">
        <v>479</v>
      </c>
    </row>
    <row r="17" spans="1:21" x14ac:dyDescent="0.2">
      <c r="A17" s="39">
        <v>11</v>
      </c>
      <c r="B17" s="6" t="s">
        <v>84</v>
      </c>
      <c r="C17" s="6" t="s">
        <v>21</v>
      </c>
      <c r="D17" s="13">
        <v>39234</v>
      </c>
      <c r="E17" s="6" t="s">
        <v>419</v>
      </c>
      <c r="F17" s="6" t="s">
        <v>83</v>
      </c>
      <c r="G17" s="6">
        <v>3</v>
      </c>
      <c r="H17" s="6">
        <v>2</v>
      </c>
      <c r="I17" s="6">
        <v>3</v>
      </c>
      <c r="J17" s="6">
        <v>2</v>
      </c>
      <c r="K17" s="6">
        <v>3</v>
      </c>
      <c r="L17" s="6">
        <v>3</v>
      </c>
      <c r="M17" s="6">
        <v>4.5</v>
      </c>
      <c r="N17" s="6">
        <v>1</v>
      </c>
      <c r="O17" s="6">
        <v>2</v>
      </c>
      <c r="P17" s="6">
        <v>2</v>
      </c>
      <c r="Q17" s="6">
        <v>2</v>
      </c>
      <c r="R17" s="6">
        <v>7</v>
      </c>
      <c r="S17" s="6">
        <f>SUM(G17:R17)</f>
        <v>34.5</v>
      </c>
      <c r="T17" s="49">
        <f>S17/59</f>
        <v>0.5847457627118644</v>
      </c>
      <c r="U17" s="3" t="s">
        <v>479</v>
      </c>
    </row>
    <row r="18" spans="1:21" x14ac:dyDescent="0.2">
      <c r="A18" s="39">
        <v>12</v>
      </c>
      <c r="B18" s="6" t="s">
        <v>307</v>
      </c>
      <c r="C18" s="6" t="s">
        <v>21</v>
      </c>
      <c r="D18" s="8">
        <v>38839</v>
      </c>
      <c r="E18" s="6" t="s">
        <v>300</v>
      </c>
      <c r="F18" s="6" t="s">
        <v>305</v>
      </c>
      <c r="G18" s="15">
        <v>4.5</v>
      </c>
      <c r="H18" s="15">
        <v>2</v>
      </c>
      <c r="I18" s="15">
        <v>2</v>
      </c>
      <c r="J18" s="15">
        <v>1</v>
      </c>
      <c r="K18" s="15">
        <v>3</v>
      </c>
      <c r="L18" s="15">
        <v>2</v>
      </c>
      <c r="M18" s="15">
        <v>5</v>
      </c>
      <c r="N18" s="15">
        <v>5</v>
      </c>
      <c r="O18" s="15">
        <v>0</v>
      </c>
      <c r="P18" s="15">
        <v>3</v>
      </c>
      <c r="Q18" s="15">
        <v>1</v>
      </c>
      <c r="R18" s="15">
        <v>6</v>
      </c>
      <c r="S18" s="6">
        <f>SUM(G18:R18)</f>
        <v>34.5</v>
      </c>
      <c r="T18" s="49">
        <f>S18/59</f>
        <v>0.5847457627118644</v>
      </c>
      <c r="U18" s="3" t="s">
        <v>479</v>
      </c>
    </row>
    <row r="19" spans="1:21" x14ac:dyDescent="0.2">
      <c r="A19" s="39">
        <v>13</v>
      </c>
      <c r="B19" s="6" t="s">
        <v>200</v>
      </c>
      <c r="C19" s="6" t="s">
        <v>21</v>
      </c>
      <c r="D19" s="8">
        <v>38983</v>
      </c>
      <c r="E19" s="6" t="s">
        <v>413</v>
      </c>
      <c r="F19" s="6" t="s">
        <v>201</v>
      </c>
      <c r="G19" s="33">
        <v>3.5</v>
      </c>
      <c r="H19" s="33">
        <v>2</v>
      </c>
      <c r="I19" s="33">
        <v>3</v>
      </c>
      <c r="J19" s="33">
        <v>1</v>
      </c>
      <c r="K19" s="33">
        <v>3</v>
      </c>
      <c r="L19" s="33">
        <v>4</v>
      </c>
      <c r="M19" s="33">
        <v>4</v>
      </c>
      <c r="N19" s="33">
        <v>0</v>
      </c>
      <c r="O19" s="33">
        <v>5</v>
      </c>
      <c r="P19" s="33">
        <v>1</v>
      </c>
      <c r="Q19" s="33">
        <v>2</v>
      </c>
      <c r="R19" s="33">
        <v>5</v>
      </c>
      <c r="S19" s="6">
        <f>SUM(G19:R19)</f>
        <v>33.5</v>
      </c>
      <c r="T19" s="49">
        <f>S19/59</f>
        <v>0.56779661016949157</v>
      </c>
      <c r="U19" s="3" t="s">
        <v>479</v>
      </c>
    </row>
    <row r="20" spans="1:21" x14ac:dyDescent="0.2">
      <c r="A20" s="39">
        <v>14</v>
      </c>
      <c r="B20" s="6" t="s">
        <v>82</v>
      </c>
      <c r="C20" s="6" t="s">
        <v>21</v>
      </c>
      <c r="D20" s="10">
        <v>39308</v>
      </c>
      <c r="E20" s="6" t="s">
        <v>419</v>
      </c>
      <c r="F20" s="6" t="s">
        <v>83</v>
      </c>
      <c r="G20" s="15">
        <v>5</v>
      </c>
      <c r="H20" s="15">
        <v>2</v>
      </c>
      <c r="I20" s="15">
        <v>4</v>
      </c>
      <c r="J20" s="15">
        <v>4</v>
      </c>
      <c r="K20" s="15">
        <v>3</v>
      </c>
      <c r="L20" s="15">
        <v>2</v>
      </c>
      <c r="M20" s="15">
        <v>2.5</v>
      </c>
      <c r="N20" s="15">
        <v>3</v>
      </c>
      <c r="O20" s="15">
        <v>1</v>
      </c>
      <c r="P20" s="15">
        <v>3</v>
      </c>
      <c r="Q20" s="15">
        <v>1</v>
      </c>
      <c r="R20" s="15">
        <v>2.5</v>
      </c>
      <c r="S20" s="6">
        <f>SUM(G20:R20)</f>
        <v>33</v>
      </c>
      <c r="T20" s="49">
        <f>S20/59</f>
        <v>0.55932203389830504</v>
      </c>
      <c r="U20" s="3"/>
    </row>
    <row r="21" spans="1:21" x14ac:dyDescent="0.2">
      <c r="A21" s="39">
        <v>15</v>
      </c>
      <c r="B21" s="6" t="s">
        <v>296</v>
      </c>
      <c r="C21" s="6" t="s">
        <v>21</v>
      </c>
      <c r="D21" s="8">
        <v>38994</v>
      </c>
      <c r="E21" s="6" t="s">
        <v>415</v>
      </c>
      <c r="F21" s="6" t="s">
        <v>288</v>
      </c>
      <c r="G21" s="29">
        <v>5.5</v>
      </c>
      <c r="H21" s="29">
        <v>0</v>
      </c>
      <c r="I21" s="29">
        <v>4</v>
      </c>
      <c r="J21" s="29">
        <v>1</v>
      </c>
      <c r="K21" s="29">
        <v>3</v>
      </c>
      <c r="L21" s="29">
        <v>2</v>
      </c>
      <c r="M21" s="29">
        <v>4.5</v>
      </c>
      <c r="N21" s="29">
        <v>1</v>
      </c>
      <c r="O21" s="29">
        <v>0</v>
      </c>
      <c r="P21" s="29">
        <v>1</v>
      </c>
      <c r="Q21" s="29">
        <v>1</v>
      </c>
      <c r="R21" s="29">
        <v>10</v>
      </c>
      <c r="S21" s="6">
        <f>SUM(G21:R21)</f>
        <v>33</v>
      </c>
      <c r="T21" s="49">
        <f>S21/59</f>
        <v>0.55932203389830504</v>
      </c>
      <c r="U21" s="3"/>
    </row>
    <row r="22" spans="1:21" s="45" customFormat="1" x14ac:dyDescent="0.2">
      <c r="A22" s="39">
        <v>16</v>
      </c>
      <c r="B22" s="6" t="s">
        <v>205</v>
      </c>
      <c r="C22" s="6" t="s">
        <v>21</v>
      </c>
      <c r="D22" s="8">
        <v>39071</v>
      </c>
      <c r="E22" s="6" t="s">
        <v>413</v>
      </c>
      <c r="F22" s="142" t="s">
        <v>188</v>
      </c>
      <c r="G22" s="6">
        <v>2.5</v>
      </c>
      <c r="H22" s="6">
        <v>0</v>
      </c>
      <c r="I22" s="6">
        <v>3</v>
      </c>
      <c r="J22" s="6">
        <v>1</v>
      </c>
      <c r="K22" s="6">
        <v>3</v>
      </c>
      <c r="L22" s="6">
        <v>4</v>
      </c>
      <c r="M22" s="6">
        <v>1</v>
      </c>
      <c r="N22" s="6">
        <v>4</v>
      </c>
      <c r="O22" s="6">
        <v>5</v>
      </c>
      <c r="P22" s="6">
        <v>3</v>
      </c>
      <c r="Q22" s="6">
        <v>1</v>
      </c>
      <c r="R22" s="6">
        <v>5</v>
      </c>
      <c r="S22" s="6">
        <f>SUM(G22:R22)</f>
        <v>32.5</v>
      </c>
      <c r="T22" s="49">
        <f>S22/59</f>
        <v>0.55084745762711862</v>
      </c>
      <c r="U22" s="30"/>
    </row>
    <row r="23" spans="1:21" x14ac:dyDescent="0.2">
      <c r="A23" s="39">
        <v>17</v>
      </c>
      <c r="B23" s="6" t="s">
        <v>62</v>
      </c>
      <c r="C23" s="6" t="s">
        <v>21</v>
      </c>
      <c r="D23" s="10">
        <v>38965</v>
      </c>
      <c r="E23" s="6" t="s">
        <v>410</v>
      </c>
      <c r="F23" s="6" t="s">
        <v>50</v>
      </c>
      <c r="G23" s="15">
        <v>6</v>
      </c>
      <c r="H23" s="15">
        <v>4</v>
      </c>
      <c r="I23" s="15">
        <v>5</v>
      </c>
      <c r="J23" s="15">
        <v>0</v>
      </c>
      <c r="K23" s="15">
        <v>3</v>
      </c>
      <c r="L23" s="15">
        <v>4</v>
      </c>
      <c r="M23" s="15">
        <v>6</v>
      </c>
      <c r="N23" s="15">
        <v>0</v>
      </c>
      <c r="O23" s="15">
        <v>0</v>
      </c>
      <c r="P23" s="15">
        <v>0</v>
      </c>
      <c r="Q23" s="15">
        <v>2</v>
      </c>
      <c r="R23" s="15">
        <v>2</v>
      </c>
      <c r="S23" s="6">
        <f>SUM(G23:R23)</f>
        <v>32</v>
      </c>
      <c r="T23" s="49">
        <f>S23/59</f>
        <v>0.5423728813559322</v>
      </c>
      <c r="U23" s="30"/>
    </row>
    <row r="24" spans="1:21" x14ac:dyDescent="0.2">
      <c r="A24" s="39">
        <v>18</v>
      </c>
      <c r="B24" s="6" t="s">
        <v>95</v>
      </c>
      <c r="C24" s="6" t="s">
        <v>21</v>
      </c>
      <c r="D24" s="8">
        <v>38964</v>
      </c>
      <c r="E24" s="6" t="s">
        <v>420</v>
      </c>
      <c r="F24" s="6" t="s">
        <v>94</v>
      </c>
      <c r="G24" s="15">
        <v>3</v>
      </c>
      <c r="H24" s="15">
        <v>0</v>
      </c>
      <c r="I24" s="15">
        <v>3</v>
      </c>
      <c r="J24" s="15">
        <v>2</v>
      </c>
      <c r="K24" s="15">
        <v>3</v>
      </c>
      <c r="L24" s="15">
        <v>2</v>
      </c>
      <c r="M24" s="15">
        <v>3.5</v>
      </c>
      <c r="N24" s="15">
        <v>5</v>
      </c>
      <c r="O24" s="15">
        <v>5</v>
      </c>
      <c r="P24" s="15">
        <v>3</v>
      </c>
      <c r="Q24" s="15">
        <v>1</v>
      </c>
      <c r="R24" s="15">
        <v>0</v>
      </c>
      <c r="S24" s="6">
        <f>SUM(G24:R24)</f>
        <v>30.5</v>
      </c>
      <c r="T24" s="49">
        <f>S24/59</f>
        <v>0.51694915254237284</v>
      </c>
      <c r="U24" s="6"/>
    </row>
    <row r="25" spans="1:21" x14ac:dyDescent="0.2">
      <c r="A25" s="39">
        <v>19</v>
      </c>
      <c r="B25" s="6" t="s">
        <v>237</v>
      </c>
      <c r="C25" s="6" t="s">
        <v>21</v>
      </c>
      <c r="D25" s="8">
        <v>38865</v>
      </c>
      <c r="E25" s="6" t="s">
        <v>418</v>
      </c>
      <c r="F25" s="6" t="s">
        <v>236</v>
      </c>
      <c r="G25" s="6">
        <v>3.5</v>
      </c>
      <c r="H25" s="6">
        <v>2</v>
      </c>
      <c r="I25" s="6">
        <v>2</v>
      </c>
      <c r="J25" s="6">
        <v>0</v>
      </c>
      <c r="K25" s="6">
        <v>3</v>
      </c>
      <c r="L25" s="6">
        <v>4</v>
      </c>
      <c r="M25" s="6">
        <v>2</v>
      </c>
      <c r="N25" s="6">
        <v>3</v>
      </c>
      <c r="O25" s="6">
        <v>3</v>
      </c>
      <c r="P25" s="6">
        <v>0</v>
      </c>
      <c r="Q25" s="6">
        <v>2</v>
      </c>
      <c r="R25" s="6">
        <v>6</v>
      </c>
      <c r="S25" s="6">
        <f>SUM(G25:R25)</f>
        <v>30.5</v>
      </c>
      <c r="T25" s="49">
        <f>S25/59</f>
        <v>0.51694915254237284</v>
      </c>
      <c r="U25" s="3"/>
    </row>
    <row r="26" spans="1:21" x14ac:dyDescent="0.2">
      <c r="A26" s="39">
        <v>20</v>
      </c>
      <c r="B26" s="6" t="s">
        <v>272</v>
      </c>
      <c r="C26" s="6" t="s">
        <v>21</v>
      </c>
      <c r="D26" s="8">
        <v>39101</v>
      </c>
      <c r="E26" s="6" t="s">
        <v>414</v>
      </c>
      <c r="F26" s="6" t="s">
        <v>267</v>
      </c>
      <c r="G26" s="15">
        <v>5.5</v>
      </c>
      <c r="H26" s="15">
        <v>0</v>
      </c>
      <c r="I26" s="15">
        <v>2</v>
      </c>
      <c r="J26" s="15">
        <v>1</v>
      </c>
      <c r="K26" s="15">
        <v>3</v>
      </c>
      <c r="L26" s="15">
        <v>3</v>
      </c>
      <c r="M26" s="15">
        <v>4</v>
      </c>
      <c r="N26" s="15">
        <v>0</v>
      </c>
      <c r="O26" s="15">
        <v>0</v>
      </c>
      <c r="P26" s="15">
        <v>0</v>
      </c>
      <c r="Q26" s="15">
        <v>2</v>
      </c>
      <c r="R26" s="15">
        <v>10</v>
      </c>
      <c r="S26" s="6">
        <f>SUM(G26:R26)</f>
        <v>30.5</v>
      </c>
      <c r="T26" s="49">
        <f>S26/59</f>
        <v>0.51694915254237284</v>
      </c>
      <c r="U26" s="3"/>
    </row>
    <row r="27" spans="1:21" x14ac:dyDescent="0.2">
      <c r="A27" s="39">
        <v>21</v>
      </c>
      <c r="B27" s="6" t="s">
        <v>370</v>
      </c>
      <c r="C27" s="6" t="s">
        <v>21</v>
      </c>
      <c r="D27" s="8">
        <v>38874</v>
      </c>
      <c r="E27" s="6" t="s">
        <v>428</v>
      </c>
      <c r="F27" s="15" t="s">
        <v>94</v>
      </c>
      <c r="G27" s="6">
        <v>2.5</v>
      </c>
      <c r="H27" s="6">
        <v>0</v>
      </c>
      <c r="I27" s="6">
        <v>0</v>
      </c>
      <c r="J27" s="6">
        <v>1</v>
      </c>
      <c r="K27" s="6">
        <v>3</v>
      </c>
      <c r="L27" s="6">
        <v>3</v>
      </c>
      <c r="M27" s="6">
        <v>3.5</v>
      </c>
      <c r="N27" s="6">
        <v>5</v>
      </c>
      <c r="O27" s="6">
        <v>5</v>
      </c>
      <c r="P27" s="6">
        <v>0</v>
      </c>
      <c r="Q27" s="6">
        <v>1</v>
      </c>
      <c r="R27" s="6">
        <v>5</v>
      </c>
      <c r="S27" s="6">
        <f>SUM(G27:R27)</f>
        <v>29</v>
      </c>
      <c r="T27" s="49">
        <f>S27/59</f>
        <v>0.49152542372881358</v>
      </c>
      <c r="U27" s="3"/>
    </row>
    <row r="28" spans="1:21" x14ac:dyDescent="0.2">
      <c r="A28" s="39">
        <v>22</v>
      </c>
      <c r="B28" s="6" t="s">
        <v>202</v>
      </c>
      <c r="C28" s="6" t="s">
        <v>21</v>
      </c>
      <c r="D28" s="8">
        <v>39058</v>
      </c>
      <c r="E28" s="6" t="s">
        <v>413</v>
      </c>
      <c r="F28" s="6" t="s">
        <v>188</v>
      </c>
      <c r="G28" s="6">
        <v>2.5</v>
      </c>
      <c r="H28" s="6">
        <v>1</v>
      </c>
      <c r="I28" s="6">
        <v>3</v>
      </c>
      <c r="J28" s="6">
        <v>2</v>
      </c>
      <c r="K28" s="6">
        <v>3</v>
      </c>
      <c r="L28" s="6">
        <v>4</v>
      </c>
      <c r="M28" s="6">
        <v>0.5</v>
      </c>
      <c r="N28" s="6">
        <v>4</v>
      </c>
      <c r="O28" s="6">
        <v>2</v>
      </c>
      <c r="P28" s="6">
        <v>0</v>
      </c>
      <c r="Q28" s="6">
        <v>1</v>
      </c>
      <c r="R28" s="6">
        <v>6</v>
      </c>
      <c r="S28" s="6">
        <f>SUM(G28:R28)</f>
        <v>29</v>
      </c>
      <c r="T28" s="49">
        <f>S28/59</f>
        <v>0.49152542372881358</v>
      </c>
      <c r="U28" s="3"/>
    </row>
    <row r="29" spans="1:21" x14ac:dyDescent="0.2">
      <c r="A29" s="39">
        <v>23</v>
      </c>
      <c r="B29" s="6" t="s">
        <v>174</v>
      </c>
      <c r="C29" s="6" t="s">
        <v>21</v>
      </c>
      <c r="D29" s="10">
        <v>38919</v>
      </c>
      <c r="E29" s="19" t="s">
        <v>424</v>
      </c>
      <c r="F29" s="6" t="s">
        <v>164</v>
      </c>
      <c r="G29" s="6">
        <v>3.5</v>
      </c>
      <c r="H29" s="6">
        <v>0</v>
      </c>
      <c r="I29" s="6">
        <v>0</v>
      </c>
      <c r="J29" s="6">
        <v>0</v>
      </c>
      <c r="K29" s="6">
        <v>3</v>
      </c>
      <c r="L29" s="6">
        <v>2</v>
      </c>
      <c r="M29" s="6">
        <v>1.5</v>
      </c>
      <c r="N29" s="6">
        <v>5</v>
      </c>
      <c r="O29" s="6">
        <v>5</v>
      </c>
      <c r="P29" s="6">
        <v>1</v>
      </c>
      <c r="Q29" s="6">
        <v>2</v>
      </c>
      <c r="R29" s="6">
        <v>5</v>
      </c>
      <c r="S29" s="6">
        <f>SUM(G29:R29)</f>
        <v>28</v>
      </c>
      <c r="T29" s="49">
        <f>S29/59</f>
        <v>0.47457627118644069</v>
      </c>
      <c r="U29" s="6"/>
    </row>
    <row r="30" spans="1:21" x14ac:dyDescent="0.2">
      <c r="A30" s="39">
        <v>24</v>
      </c>
      <c r="B30" s="6" t="s">
        <v>435</v>
      </c>
      <c r="C30" s="6" t="s">
        <v>21</v>
      </c>
      <c r="D30" s="10">
        <v>38947</v>
      </c>
      <c r="E30" s="15" t="s">
        <v>423</v>
      </c>
      <c r="F30" s="6" t="s">
        <v>41</v>
      </c>
      <c r="G30" s="6">
        <v>2</v>
      </c>
      <c r="H30" s="6">
        <v>0</v>
      </c>
      <c r="I30" s="6">
        <v>2</v>
      </c>
      <c r="J30" s="6">
        <v>1</v>
      </c>
      <c r="K30" s="6">
        <v>3</v>
      </c>
      <c r="L30" s="6">
        <v>3</v>
      </c>
      <c r="M30" s="6">
        <v>3</v>
      </c>
      <c r="N30" s="6">
        <v>5</v>
      </c>
      <c r="O30" s="6">
        <v>0</v>
      </c>
      <c r="P30" s="6">
        <v>1</v>
      </c>
      <c r="Q30" s="6">
        <v>2</v>
      </c>
      <c r="R30" s="6">
        <v>6</v>
      </c>
      <c r="S30" s="6">
        <f>SUM(G30:R30)</f>
        <v>28</v>
      </c>
      <c r="T30" s="49">
        <f>S30/59</f>
        <v>0.47457627118644069</v>
      </c>
      <c r="U30" s="3"/>
    </row>
    <row r="31" spans="1:21" x14ac:dyDescent="0.2">
      <c r="A31" s="39">
        <v>25</v>
      </c>
      <c r="B31" s="6" t="s">
        <v>30</v>
      </c>
      <c r="C31" s="6" t="s">
        <v>21</v>
      </c>
      <c r="D31" s="10">
        <v>39071</v>
      </c>
      <c r="E31" s="15" t="s">
        <v>421</v>
      </c>
      <c r="F31" s="6" t="s">
        <v>29</v>
      </c>
      <c r="G31" s="15">
        <v>4</v>
      </c>
      <c r="H31" s="15">
        <v>1</v>
      </c>
      <c r="I31" s="15">
        <v>5</v>
      </c>
      <c r="J31" s="15">
        <v>3</v>
      </c>
      <c r="K31" s="15">
        <v>3</v>
      </c>
      <c r="L31" s="15">
        <v>2</v>
      </c>
      <c r="M31" s="15">
        <v>3.5</v>
      </c>
      <c r="N31" s="15">
        <v>4</v>
      </c>
      <c r="O31" s="15">
        <v>0</v>
      </c>
      <c r="P31" s="15">
        <v>1</v>
      </c>
      <c r="Q31" s="15">
        <v>1</v>
      </c>
      <c r="R31" s="15">
        <v>0</v>
      </c>
      <c r="S31" s="6">
        <f>SUM(G31:R31)</f>
        <v>27.5</v>
      </c>
      <c r="T31" s="49">
        <f>S31/59</f>
        <v>0.46610169491525422</v>
      </c>
      <c r="U31" s="30"/>
    </row>
    <row r="32" spans="1:21" x14ac:dyDescent="0.2">
      <c r="A32" s="39">
        <v>26</v>
      </c>
      <c r="B32" s="6" t="s">
        <v>273</v>
      </c>
      <c r="C32" s="6" t="s">
        <v>21</v>
      </c>
      <c r="D32" s="8">
        <v>39063</v>
      </c>
      <c r="E32" s="6" t="s">
        <v>414</v>
      </c>
      <c r="F32" s="6" t="s">
        <v>267</v>
      </c>
      <c r="G32" s="6">
        <v>3</v>
      </c>
      <c r="H32" s="6">
        <v>0</v>
      </c>
      <c r="I32" s="6">
        <v>2</v>
      </c>
      <c r="J32" s="6">
        <v>1</v>
      </c>
      <c r="K32" s="6">
        <v>3</v>
      </c>
      <c r="L32" s="6">
        <v>0</v>
      </c>
      <c r="M32" s="6">
        <v>4</v>
      </c>
      <c r="N32" s="6">
        <v>1</v>
      </c>
      <c r="O32" s="6">
        <v>1</v>
      </c>
      <c r="P32" s="6">
        <v>0</v>
      </c>
      <c r="Q32" s="6">
        <v>2</v>
      </c>
      <c r="R32" s="6">
        <v>10</v>
      </c>
      <c r="S32" s="6">
        <f>SUM(G32:R32)</f>
        <v>27</v>
      </c>
      <c r="T32" s="49">
        <f>S32/59</f>
        <v>0.4576271186440678</v>
      </c>
      <c r="U32" s="3"/>
    </row>
    <row r="33" spans="1:21" x14ac:dyDescent="0.2">
      <c r="A33" s="39">
        <v>28</v>
      </c>
      <c r="B33" s="142" t="s">
        <v>129</v>
      </c>
      <c r="C33" s="6" t="s">
        <v>21</v>
      </c>
      <c r="D33" s="145">
        <v>38805</v>
      </c>
      <c r="E33" s="142" t="s">
        <v>412</v>
      </c>
      <c r="F33" s="142" t="s">
        <v>124</v>
      </c>
      <c r="G33" s="6">
        <v>4.5</v>
      </c>
      <c r="H33" s="6">
        <v>0</v>
      </c>
      <c r="I33" s="6">
        <v>1</v>
      </c>
      <c r="J33" s="6">
        <v>1</v>
      </c>
      <c r="K33" s="6">
        <v>3</v>
      </c>
      <c r="L33" s="6">
        <v>2</v>
      </c>
      <c r="M33" s="6">
        <v>3</v>
      </c>
      <c r="N33" s="6">
        <v>5</v>
      </c>
      <c r="O33" s="6">
        <v>0</v>
      </c>
      <c r="P33" s="6">
        <v>0</v>
      </c>
      <c r="Q33" s="6">
        <v>0</v>
      </c>
      <c r="R33" s="6">
        <v>6</v>
      </c>
      <c r="S33" s="6">
        <f>SUM(G33:R33)</f>
        <v>25.5</v>
      </c>
      <c r="T33" s="49">
        <f>S33/59</f>
        <v>0.43220338983050849</v>
      </c>
      <c r="U33" s="3"/>
    </row>
    <row r="34" spans="1:21" x14ac:dyDescent="0.2">
      <c r="A34" s="39">
        <v>29</v>
      </c>
      <c r="B34" s="6" t="s">
        <v>27</v>
      </c>
      <c r="C34" s="6" t="s">
        <v>21</v>
      </c>
      <c r="D34" s="10">
        <v>38868</v>
      </c>
      <c r="E34" s="149" t="s">
        <v>421</v>
      </c>
      <c r="F34" s="6" t="s">
        <v>23</v>
      </c>
      <c r="G34" s="149">
        <v>2</v>
      </c>
      <c r="H34" s="149">
        <v>0</v>
      </c>
      <c r="I34" s="149">
        <v>5</v>
      </c>
      <c r="J34" s="149">
        <v>0</v>
      </c>
      <c r="K34" s="149">
        <v>2</v>
      </c>
      <c r="L34" s="149">
        <v>4</v>
      </c>
      <c r="M34" s="149">
        <v>5</v>
      </c>
      <c r="N34" s="149">
        <v>0</v>
      </c>
      <c r="O34" s="149">
        <v>0</v>
      </c>
      <c r="P34" s="149">
        <v>1</v>
      </c>
      <c r="Q34" s="149">
        <v>1</v>
      </c>
      <c r="R34" s="149">
        <v>5</v>
      </c>
      <c r="S34" s="6">
        <f>SUM(G34:R34)</f>
        <v>25</v>
      </c>
      <c r="T34" s="49">
        <f>S34/59</f>
        <v>0.42372881355932202</v>
      </c>
      <c r="U34" s="159"/>
    </row>
    <row r="35" spans="1:21" x14ac:dyDescent="0.2">
      <c r="A35" s="39">
        <v>27</v>
      </c>
      <c r="B35" s="101" t="s">
        <v>363</v>
      </c>
      <c r="C35" s="6" t="s">
        <v>21</v>
      </c>
      <c r="D35" s="96">
        <v>38868</v>
      </c>
      <c r="E35" s="101" t="s">
        <v>364</v>
      </c>
      <c r="F35" s="101" t="s">
        <v>365</v>
      </c>
      <c r="G35" s="142">
        <v>3.5</v>
      </c>
      <c r="H35" s="142">
        <v>0</v>
      </c>
      <c r="I35" s="142">
        <v>0</v>
      </c>
      <c r="J35" s="142">
        <v>0</v>
      </c>
      <c r="K35" s="142">
        <v>3</v>
      </c>
      <c r="L35" s="142">
        <v>1</v>
      </c>
      <c r="M35" s="142">
        <v>4</v>
      </c>
      <c r="N35" s="142">
        <v>0</v>
      </c>
      <c r="O35" s="142">
        <v>3</v>
      </c>
      <c r="P35" s="142">
        <v>3</v>
      </c>
      <c r="Q35" s="142">
        <v>1</v>
      </c>
      <c r="R35" s="142">
        <v>6</v>
      </c>
      <c r="S35" s="6">
        <f>SUM(G35:R35)</f>
        <v>24.5</v>
      </c>
      <c r="T35" s="49">
        <f>S35/59</f>
        <v>0.4152542372881356</v>
      </c>
      <c r="U35" s="3"/>
    </row>
    <row r="36" spans="1:21" x14ac:dyDescent="0.2">
      <c r="A36" s="39">
        <v>30</v>
      </c>
      <c r="B36" s="6" t="s">
        <v>177</v>
      </c>
      <c r="C36" s="6" t="s">
        <v>21</v>
      </c>
      <c r="D36" s="10">
        <v>39122</v>
      </c>
      <c r="E36" s="19" t="s">
        <v>424</v>
      </c>
      <c r="F36" s="6" t="s">
        <v>178</v>
      </c>
      <c r="G36" s="6">
        <v>4</v>
      </c>
      <c r="H36" s="6">
        <v>0</v>
      </c>
      <c r="I36" s="6">
        <v>0</v>
      </c>
      <c r="J36" s="6">
        <v>1</v>
      </c>
      <c r="K36" s="6">
        <v>3</v>
      </c>
      <c r="L36" s="6">
        <v>2</v>
      </c>
      <c r="M36" s="6">
        <v>2.5</v>
      </c>
      <c r="N36" s="6">
        <v>5</v>
      </c>
      <c r="O36" s="6">
        <v>0</v>
      </c>
      <c r="P36" s="6">
        <v>0</v>
      </c>
      <c r="Q36" s="6">
        <v>1</v>
      </c>
      <c r="R36" s="6">
        <v>6</v>
      </c>
      <c r="S36" s="6">
        <f>SUM(G36:R36)</f>
        <v>24.5</v>
      </c>
      <c r="T36" s="49">
        <f>S36/59</f>
        <v>0.4152542372881356</v>
      </c>
      <c r="U36" s="3"/>
    </row>
    <row r="37" spans="1:21" x14ac:dyDescent="0.2">
      <c r="A37" s="39">
        <v>31</v>
      </c>
      <c r="B37" s="6" t="s">
        <v>238</v>
      </c>
      <c r="C37" s="6" t="s">
        <v>21</v>
      </c>
      <c r="D37" s="8">
        <v>38817</v>
      </c>
      <c r="E37" s="6" t="s">
        <v>418</v>
      </c>
      <c r="F37" s="6" t="s">
        <v>236</v>
      </c>
      <c r="G37" s="33">
        <v>2.5</v>
      </c>
      <c r="H37" s="33">
        <v>1</v>
      </c>
      <c r="I37" s="33">
        <v>2</v>
      </c>
      <c r="J37" s="33">
        <v>0</v>
      </c>
      <c r="K37" s="33">
        <v>3</v>
      </c>
      <c r="L37" s="33">
        <v>4</v>
      </c>
      <c r="M37" s="33">
        <v>4</v>
      </c>
      <c r="N37" s="33">
        <v>0</v>
      </c>
      <c r="O37" s="33">
        <v>0</v>
      </c>
      <c r="P37" s="33">
        <v>1</v>
      </c>
      <c r="Q37" s="33">
        <v>1</v>
      </c>
      <c r="R37" s="33">
        <v>6</v>
      </c>
      <c r="S37" s="6">
        <f>SUM(G37:R37)</f>
        <v>24.5</v>
      </c>
      <c r="T37" s="49">
        <f>S37/59</f>
        <v>0.4152542372881356</v>
      </c>
      <c r="U37" s="6"/>
    </row>
    <row r="38" spans="1:21" x14ac:dyDescent="0.2">
      <c r="A38" s="39">
        <v>32</v>
      </c>
      <c r="B38" s="6" t="s">
        <v>63</v>
      </c>
      <c r="C38" s="6" t="s">
        <v>21</v>
      </c>
      <c r="D38" s="10">
        <v>39197</v>
      </c>
      <c r="E38" s="6" t="s">
        <v>410</v>
      </c>
      <c r="F38" s="6" t="s">
        <v>56</v>
      </c>
      <c r="G38" s="6">
        <v>3</v>
      </c>
      <c r="H38" s="6">
        <v>0</v>
      </c>
      <c r="I38" s="6">
        <v>3</v>
      </c>
      <c r="J38" s="6">
        <v>2</v>
      </c>
      <c r="K38" s="6">
        <v>2</v>
      </c>
      <c r="L38" s="6">
        <v>2</v>
      </c>
      <c r="M38" s="6">
        <v>3</v>
      </c>
      <c r="N38" s="6">
        <v>2</v>
      </c>
      <c r="O38" s="6">
        <v>2</v>
      </c>
      <c r="P38" s="6">
        <v>0</v>
      </c>
      <c r="Q38" s="6">
        <v>1</v>
      </c>
      <c r="R38" s="6">
        <v>4</v>
      </c>
      <c r="S38" s="6">
        <f>SUM(G38:R38)</f>
        <v>24</v>
      </c>
      <c r="T38" s="49">
        <f>S38/59</f>
        <v>0.40677966101694918</v>
      </c>
      <c r="U38" s="3"/>
    </row>
    <row r="39" spans="1:21" x14ac:dyDescent="0.2">
      <c r="A39" s="39">
        <v>33</v>
      </c>
      <c r="B39" s="6" t="s">
        <v>322</v>
      </c>
      <c r="C39" s="6" t="s">
        <v>21</v>
      </c>
      <c r="D39" s="8">
        <v>39062</v>
      </c>
      <c r="E39" s="6" t="s">
        <v>426</v>
      </c>
      <c r="F39" s="6" t="s">
        <v>319</v>
      </c>
      <c r="G39" s="15">
        <v>4.5</v>
      </c>
      <c r="H39" s="15">
        <v>0</v>
      </c>
      <c r="I39" s="15">
        <v>3</v>
      </c>
      <c r="J39" s="15">
        <v>1</v>
      </c>
      <c r="K39" s="15">
        <v>3</v>
      </c>
      <c r="L39" s="15">
        <v>1</v>
      </c>
      <c r="M39" s="15">
        <v>0</v>
      </c>
      <c r="N39" s="15">
        <v>5</v>
      </c>
      <c r="O39" s="15">
        <v>0</v>
      </c>
      <c r="P39" s="15">
        <v>0</v>
      </c>
      <c r="Q39" s="15">
        <v>1</v>
      </c>
      <c r="R39" s="15">
        <v>5</v>
      </c>
      <c r="S39" s="6">
        <f>SUM(G39:R39)</f>
        <v>23.5</v>
      </c>
      <c r="T39" s="49">
        <f>S39/59</f>
        <v>0.39830508474576271</v>
      </c>
      <c r="U39" s="30"/>
    </row>
    <row r="40" spans="1:21" x14ac:dyDescent="0.2">
      <c r="A40" s="39">
        <v>34</v>
      </c>
      <c r="B40" s="6" t="s">
        <v>132</v>
      </c>
      <c r="C40" s="6" t="s">
        <v>21</v>
      </c>
      <c r="D40" s="10">
        <v>38820</v>
      </c>
      <c r="E40" s="6" t="s">
        <v>412</v>
      </c>
      <c r="F40" s="6" t="s">
        <v>131</v>
      </c>
      <c r="G40" s="6">
        <v>0</v>
      </c>
      <c r="H40" s="6">
        <v>2</v>
      </c>
      <c r="I40" s="6">
        <v>4</v>
      </c>
      <c r="J40" s="6">
        <v>1</v>
      </c>
      <c r="K40" s="6">
        <v>3</v>
      </c>
      <c r="L40" s="6">
        <v>4</v>
      </c>
      <c r="M40" s="6">
        <v>4</v>
      </c>
      <c r="N40" s="6">
        <v>0</v>
      </c>
      <c r="O40" s="6">
        <v>0</v>
      </c>
      <c r="P40" s="6">
        <v>3</v>
      </c>
      <c r="Q40" s="6">
        <v>2</v>
      </c>
      <c r="R40" s="6">
        <v>0</v>
      </c>
      <c r="S40" s="6">
        <f>SUM(G40:R40)</f>
        <v>23</v>
      </c>
      <c r="T40" s="49">
        <f>S40/59</f>
        <v>0.38983050847457629</v>
      </c>
      <c r="U40" s="30"/>
    </row>
    <row r="41" spans="1:21" s="45" customFormat="1" x14ac:dyDescent="0.2">
      <c r="A41" s="39">
        <v>35</v>
      </c>
      <c r="B41" s="6" t="s">
        <v>176</v>
      </c>
      <c r="C41" s="6" t="s">
        <v>21</v>
      </c>
      <c r="D41" s="10">
        <v>38836</v>
      </c>
      <c r="E41" s="19" t="s">
        <v>424</v>
      </c>
      <c r="F41" s="142" t="s">
        <v>488</v>
      </c>
      <c r="G41" s="15">
        <v>3</v>
      </c>
      <c r="H41" s="15">
        <v>0</v>
      </c>
      <c r="I41" s="15">
        <v>0</v>
      </c>
      <c r="J41" s="15">
        <v>2</v>
      </c>
      <c r="K41" s="15">
        <v>3</v>
      </c>
      <c r="L41" s="15">
        <v>4</v>
      </c>
      <c r="M41" s="15">
        <v>3</v>
      </c>
      <c r="N41" s="15">
        <v>0</v>
      </c>
      <c r="O41" s="15">
        <v>0</v>
      </c>
      <c r="P41" s="15">
        <v>0</v>
      </c>
      <c r="Q41" s="15">
        <v>2</v>
      </c>
      <c r="R41" s="15">
        <v>5</v>
      </c>
      <c r="S41" s="6">
        <f>SUM(G41:R41)</f>
        <v>22</v>
      </c>
      <c r="T41" s="49">
        <f>S41/59</f>
        <v>0.3728813559322034</v>
      </c>
      <c r="U41" s="6"/>
    </row>
    <row r="42" spans="1:21" s="45" customFormat="1" x14ac:dyDescent="0.2">
      <c r="A42" s="39">
        <v>36</v>
      </c>
      <c r="B42" s="22" t="s">
        <v>368</v>
      </c>
      <c r="C42" s="6" t="s">
        <v>21</v>
      </c>
      <c r="D42" s="10">
        <v>38980</v>
      </c>
      <c r="E42" s="19" t="s">
        <v>331</v>
      </c>
      <c r="F42" s="15" t="s">
        <v>369</v>
      </c>
      <c r="G42" s="6">
        <v>5</v>
      </c>
      <c r="H42" s="6">
        <v>0</v>
      </c>
      <c r="I42" s="6">
        <v>2</v>
      </c>
      <c r="J42" s="6">
        <v>4</v>
      </c>
      <c r="K42" s="6">
        <v>3</v>
      </c>
      <c r="L42" s="6">
        <v>3</v>
      </c>
      <c r="M42" s="6">
        <v>1.5</v>
      </c>
      <c r="N42" s="6">
        <v>0</v>
      </c>
      <c r="O42" s="6">
        <v>1</v>
      </c>
      <c r="P42" s="6">
        <v>1</v>
      </c>
      <c r="Q42" s="6">
        <v>1</v>
      </c>
      <c r="R42" s="6">
        <v>0</v>
      </c>
      <c r="S42" s="6">
        <f>SUM(G42:R42)</f>
        <v>21.5</v>
      </c>
      <c r="T42" s="49">
        <f>S42/59</f>
        <v>0.36440677966101692</v>
      </c>
      <c r="U42" s="6"/>
    </row>
    <row r="43" spans="1:21" s="45" customFormat="1" x14ac:dyDescent="0.2">
      <c r="A43" s="39">
        <v>37</v>
      </c>
      <c r="B43" s="6" t="s">
        <v>203</v>
      </c>
      <c r="C43" s="6" t="s">
        <v>21</v>
      </c>
      <c r="D43" s="8">
        <v>39023</v>
      </c>
      <c r="E43" s="6" t="s">
        <v>413</v>
      </c>
      <c r="F43" s="6" t="s">
        <v>188</v>
      </c>
      <c r="G43" s="6">
        <v>3.5</v>
      </c>
      <c r="H43" s="6">
        <v>0</v>
      </c>
      <c r="I43" s="6">
        <v>1</v>
      </c>
      <c r="J43" s="6">
        <v>1</v>
      </c>
      <c r="K43" s="6">
        <v>3</v>
      </c>
      <c r="L43" s="6">
        <v>0</v>
      </c>
      <c r="M43" s="6">
        <v>4</v>
      </c>
      <c r="N43" s="6">
        <v>3</v>
      </c>
      <c r="O43" s="6">
        <v>0</v>
      </c>
      <c r="P43" s="6">
        <v>3</v>
      </c>
      <c r="Q43" s="6">
        <v>0</v>
      </c>
      <c r="R43" s="6">
        <v>3</v>
      </c>
      <c r="S43" s="6">
        <f>SUM(G43:R43)</f>
        <v>21.5</v>
      </c>
      <c r="T43" s="49">
        <f>S43/59</f>
        <v>0.36440677966101692</v>
      </c>
      <c r="U43" s="6"/>
    </row>
    <row r="44" spans="1:21" s="47" customFormat="1" x14ac:dyDescent="0.2">
      <c r="A44" s="39">
        <v>38</v>
      </c>
      <c r="B44" s="6" t="s">
        <v>204</v>
      </c>
      <c r="C44" s="6" t="s">
        <v>21</v>
      </c>
      <c r="D44" s="8">
        <v>38956</v>
      </c>
      <c r="E44" s="6" t="s">
        <v>413</v>
      </c>
      <c r="F44" s="6" t="s">
        <v>188</v>
      </c>
      <c r="G44" s="15">
        <v>4</v>
      </c>
      <c r="H44" s="15">
        <v>0</v>
      </c>
      <c r="I44" s="15">
        <v>2</v>
      </c>
      <c r="J44" s="15">
        <v>1</v>
      </c>
      <c r="K44" s="15">
        <v>3</v>
      </c>
      <c r="L44" s="15">
        <v>2</v>
      </c>
      <c r="M44" s="15">
        <v>2</v>
      </c>
      <c r="N44" s="15">
        <v>0</v>
      </c>
      <c r="O44" s="15">
        <v>2</v>
      </c>
      <c r="P44" s="15">
        <v>3</v>
      </c>
      <c r="Q44" s="15">
        <v>1</v>
      </c>
      <c r="R44" s="15">
        <v>1</v>
      </c>
      <c r="S44" s="6">
        <f>SUM(G44:R44)</f>
        <v>21</v>
      </c>
      <c r="T44" s="49">
        <f>S44/59</f>
        <v>0.3559322033898305</v>
      </c>
      <c r="U44" s="3"/>
    </row>
    <row r="45" spans="1:21" s="47" customFormat="1" x14ac:dyDescent="0.2">
      <c r="A45" s="39">
        <v>39</v>
      </c>
      <c r="B45" s="6" t="s">
        <v>235</v>
      </c>
      <c r="C45" s="6" t="s">
        <v>21</v>
      </c>
      <c r="D45" s="8">
        <v>39100</v>
      </c>
      <c r="E45" s="6" t="s">
        <v>418</v>
      </c>
      <c r="F45" s="6" t="s">
        <v>236</v>
      </c>
      <c r="G45" s="15">
        <v>3.5</v>
      </c>
      <c r="H45" s="15">
        <v>0</v>
      </c>
      <c r="I45" s="15">
        <v>2</v>
      </c>
      <c r="J45" s="15">
        <v>0</v>
      </c>
      <c r="K45" s="15">
        <v>3</v>
      </c>
      <c r="L45" s="15">
        <v>4</v>
      </c>
      <c r="M45" s="15">
        <v>3</v>
      </c>
      <c r="N45" s="15">
        <v>2</v>
      </c>
      <c r="O45" s="15">
        <v>0</v>
      </c>
      <c r="P45" s="15">
        <v>1</v>
      </c>
      <c r="Q45" s="15">
        <v>2</v>
      </c>
      <c r="R45" s="15">
        <v>0</v>
      </c>
      <c r="S45" s="6">
        <f>SUM(G45:R45)</f>
        <v>20.5</v>
      </c>
      <c r="T45" s="49">
        <f>S45/59</f>
        <v>0.34745762711864409</v>
      </c>
      <c r="U45" s="6"/>
    </row>
    <row r="46" spans="1:21" x14ac:dyDescent="0.2">
      <c r="A46" s="39">
        <v>40</v>
      </c>
      <c r="B46" s="6" t="s">
        <v>295</v>
      </c>
      <c r="C46" s="6" t="s">
        <v>21</v>
      </c>
      <c r="D46" s="8">
        <v>39060</v>
      </c>
      <c r="E46" s="6" t="s">
        <v>415</v>
      </c>
      <c r="F46" s="6" t="s">
        <v>294</v>
      </c>
      <c r="G46" s="6">
        <v>5</v>
      </c>
      <c r="H46" s="6">
        <v>2</v>
      </c>
      <c r="I46" s="6">
        <v>2</v>
      </c>
      <c r="J46" s="6">
        <v>3</v>
      </c>
      <c r="K46" s="6">
        <v>0</v>
      </c>
      <c r="L46" s="6">
        <v>1</v>
      </c>
      <c r="M46" s="6">
        <v>3.5</v>
      </c>
      <c r="N46" s="6">
        <v>1</v>
      </c>
      <c r="O46" s="6">
        <v>0</v>
      </c>
      <c r="P46" s="6">
        <v>1</v>
      </c>
      <c r="Q46" s="6">
        <v>2</v>
      </c>
      <c r="R46" s="6">
        <v>0</v>
      </c>
      <c r="S46" s="6">
        <f>SUM(G46:R46)</f>
        <v>20.5</v>
      </c>
      <c r="T46" s="49">
        <f>S46/59</f>
        <v>0.34745762711864409</v>
      </c>
      <c r="U46" s="3"/>
    </row>
    <row r="47" spans="1:21" x14ac:dyDescent="0.2">
      <c r="A47" s="39">
        <v>41</v>
      </c>
      <c r="B47" s="6" t="s">
        <v>146</v>
      </c>
      <c r="C47" s="6" t="s">
        <v>21</v>
      </c>
      <c r="D47" s="46">
        <v>39104</v>
      </c>
      <c r="E47" s="6" t="s">
        <v>422</v>
      </c>
      <c r="F47" s="6" t="s">
        <v>140</v>
      </c>
      <c r="G47" s="29">
        <v>3</v>
      </c>
      <c r="H47" s="29">
        <v>0</v>
      </c>
      <c r="I47" s="29">
        <v>1</v>
      </c>
      <c r="J47" s="29">
        <v>1</v>
      </c>
      <c r="K47" s="29">
        <v>3</v>
      </c>
      <c r="L47" s="29">
        <v>2</v>
      </c>
      <c r="M47" s="29">
        <v>2.5</v>
      </c>
      <c r="N47" s="29">
        <v>0</v>
      </c>
      <c r="O47" s="29">
        <v>0</v>
      </c>
      <c r="P47" s="29">
        <v>1</v>
      </c>
      <c r="Q47" s="29">
        <v>1</v>
      </c>
      <c r="R47" s="29">
        <v>5</v>
      </c>
      <c r="S47" s="6">
        <f>SUM(G47:R47)</f>
        <v>19.5</v>
      </c>
      <c r="T47" s="49">
        <f>S47/59</f>
        <v>0.33050847457627119</v>
      </c>
      <c r="U47" s="30"/>
    </row>
    <row r="48" spans="1:21" x14ac:dyDescent="0.2">
      <c r="A48" s="39">
        <v>42</v>
      </c>
      <c r="B48" s="6" t="s">
        <v>145</v>
      </c>
      <c r="C48" s="6" t="s">
        <v>21</v>
      </c>
      <c r="D48" s="46">
        <v>39276</v>
      </c>
      <c r="E48" s="6" t="s">
        <v>422</v>
      </c>
      <c r="F48" s="6" t="s">
        <v>140</v>
      </c>
      <c r="G48" s="6">
        <v>3</v>
      </c>
      <c r="H48" s="6">
        <v>0</v>
      </c>
      <c r="I48" s="6">
        <v>2</v>
      </c>
      <c r="J48" s="6">
        <v>1</v>
      </c>
      <c r="K48" s="6">
        <v>3</v>
      </c>
      <c r="L48" s="6">
        <v>4</v>
      </c>
      <c r="M48" s="6">
        <v>3.5</v>
      </c>
      <c r="N48" s="6">
        <v>0</v>
      </c>
      <c r="O48" s="6">
        <v>1</v>
      </c>
      <c r="P48" s="6">
        <v>0</v>
      </c>
      <c r="Q48" s="6">
        <v>1</v>
      </c>
      <c r="R48" s="6">
        <v>0</v>
      </c>
      <c r="S48" s="6">
        <f>SUM(G48:R48)</f>
        <v>18.5</v>
      </c>
      <c r="T48" s="49">
        <f>S48/59</f>
        <v>0.3135593220338983</v>
      </c>
      <c r="U48" s="3"/>
    </row>
    <row r="49" spans="1:21" x14ac:dyDescent="0.2">
      <c r="A49" s="39">
        <v>43</v>
      </c>
      <c r="B49" s="6" t="s">
        <v>360</v>
      </c>
      <c r="C49" s="6" t="s">
        <v>21</v>
      </c>
      <c r="D49" s="8">
        <v>38848</v>
      </c>
      <c r="E49" s="15" t="s">
        <v>423</v>
      </c>
      <c r="F49" s="6" t="s">
        <v>45</v>
      </c>
      <c r="G49" s="29">
        <v>2.5</v>
      </c>
      <c r="H49" s="29">
        <v>2</v>
      </c>
      <c r="I49" s="29">
        <v>4</v>
      </c>
      <c r="J49" s="29">
        <v>0</v>
      </c>
      <c r="K49" s="29">
        <v>3</v>
      </c>
      <c r="L49" s="29">
        <v>3</v>
      </c>
      <c r="M49" s="29">
        <v>2</v>
      </c>
      <c r="N49" s="29">
        <v>0</v>
      </c>
      <c r="O49" s="29">
        <v>0</v>
      </c>
      <c r="P49" s="29">
        <v>1</v>
      </c>
      <c r="Q49" s="29">
        <v>1</v>
      </c>
      <c r="R49" s="29">
        <v>0</v>
      </c>
      <c r="S49" s="6">
        <f>SUM(G49:R49)</f>
        <v>18.5</v>
      </c>
      <c r="T49" s="49">
        <f>S49/59</f>
        <v>0.3135593220338983</v>
      </c>
      <c r="U49" s="15"/>
    </row>
    <row r="50" spans="1:21" x14ac:dyDescent="0.2">
      <c r="A50" s="39">
        <v>44</v>
      </c>
      <c r="B50" s="6" t="s">
        <v>170</v>
      </c>
      <c r="C50" s="6" t="s">
        <v>21</v>
      </c>
      <c r="D50" s="10">
        <v>38771</v>
      </c>
      <c r="E50" s="19" t="s">
        <v>424</v>
      </c>
      <c r="F50" s="6" t="s">
        <v>164</v>
      </c>
      <c r="G50" s="6">
        <v>3.5</v>
      </c>
      <c r="H50" s="6">
        <v>0</v>
      </c>
      <c r="I50" s="6">
        <v>3</v>
      </c>
      <c r="J50" s="6">
        <v>0</v>
      </c>
      <c r="K50" s="6">
        <v>3</v>
      </c>
      <c r="L50" s="6">
        <v>2</v>
      </c>
      <c r="M50" s="6">
        <v>3.5</v>
      </c>
      <c r="N50" s="6">
        <v>0</v>
      </c>
      <c r="O50" s="6">
        <v>0</v>
      </c>
      <c r="P50" s="6">
        <v>1</v>
      </c>
      <c r="Q50" s="6">
        <v>1</v>
      </c>
      <c r="R50" s="6">
        <v>0</v>
      </c>
      <c r="S50" s="6">
        <f>SUM(G50:R50)</f>
        <v>17</v>
      </c>
      <c r="T50" s="49">
        <f>S50/59</f>
        <v>0.28813559322033899</v>
      </c>
      <c r="U50" s="6"/>
    </row>
    <row r="51" spans="1:21" x14ac:dyDescent="0.2">
      <c r="A51" s="39">
        <v>45</v>
      </c>
      <c r="B51" s="6" t="s">
        <v>133</v>
      </c>
      <c r="C51" s="6" t="s">
        <v>21</v>
      </c>
      <c r="D51" s="10">
        <v>38850</v>
      </c>
      <c r="E51" s="6" t="s">
        <v>412</v>
      </c>
      <c r="F51" s="6" t="s">
        <v>127</v>
      </c>
      <c r="G51" s="6">
        <v>3.5</v>
      </c>
      <c r="H51" s="6">
        <v>0</v>
      </c>
      <c r="I51" s="6">
        <v>2</v>
      </c>
      <c r="J51" s="6">
        <v>1</v>
      </c>
      <c r="K51" s="6">
        <v>3</v>
      </c>
      <c r="L51" s="6">
        <v>3</v>
      </c>
      <c r="M51" s="6">
        <v>2</v>
      </c>
      <c r="N51" s="6">
        <v>0</v>
      </c>
      <c r="O51" s="6">
        <v>0</v>
      </c>
      <c r="P51" s="6">
        <v>0</v>
      </c>
      <c r="Q51" s="6">
        <v>2</v>
      </c>
      <c r="R51" s="6">
        <v>0</v>
      </c>
      <c r="S51" s="6">
        <f>SUM(G51:R51)</f>
        <v>16.5</v>
      </c>
      <c r="T51" s="49">
        <f>S51/59</f>
        <v>0.27966101694915252</v>
      </c>
      <c r="U51" s="6"/>
    </row>
    <row r="52" spans="1:21" x14ac:dyDescent="0.2">
      <c r="A52" s="39">
        <v>46</v>
      </c>
      <c r="B52" s="6" t="s">
        <v>173</v>
      </c>
      <c r="C52" s="6" t="s">
        <v>21</v>
      </c>
      <c r="D52" s="10">
        <v>38750</v>
      </c>
      <c r="E52" s="19" t="s">
        <v>424</v>
      </c>
      <c r="F52" s="142" t="s">
        <v>488</v>
      </c>
      <c r="G52" s="6">
        <v>3</v>
      </c>
      <c r="H52" s="6">
        <v>0</v>
      </c>
      <c r="I52" s="6">
        <v>1</v>
      </c>
      <c r="J52" s="6">
        <v>0</v>
      </c>
      <c r="K52" s="6">
        <v>3</v>
      </c>
      <c r="L52" s="6">
        <v>3</v>
      </c>
      <c r="M52" s="6">
        <v>3</v>
      </c>
      <c r="N52" s="6">
        <v>0</v>
      </c>
      <c r="O52" s="6">
        <v>0</v>
      </c>
      <c r="P52" s="6">
        <v>1</v>
      </c>
      <c r="Q52" s="6">
        <v>2</v>
      </c>
      <c r="R52" s="6">
        <v>0</v>
      </c>
      <c r="S52" s="6">
        <f>SUM(G52:R52)</f>
        <v>16</v>
      </c>
      <c r="T52" s="49">
        <f>S52/59</f>
        <v>0.2711864406779661</v>
      </c>
      <c r="U52" s="3"/>
    </row>
    <row r="53" spans="1:21" x14ac:dyDescent="0.2">
      <c r="A53" s="39">
        <v>47</v>
      </c>
      <c r="B53" s="6" t="s">
        <v>249</v>
      </c>
      <c r="C53" s="6" t="s">
        <v>21</v>
      </c>
      <c r="D53" s="9">
        <v>38845</v>
      </c>
      <c r="E53" s="15" t="s">
        <v>417</v>
      </c>
      <c r="F53" s="6" t="s">
        <v>250</v>
      </c>
      <c r="G53" s="6">
        <v>3.5</v>
      </c>
      <c r="H53" s="6">
        <v>0</v>
      </c>
      <c r="I53" s="6">
        <v>2</v>
      </c>
      <c r="J53" s="6">
        <v>0</v>
      </c>
      <c r="K53" s="6">
        <v>3</v>
      </c>
      <c r="L53" s="6">
        <v>0</v>
      </c>
      <c r="M53" s="6">
        <v>4</v>
      </c>
      <c r="N53" s="6">
        <v>0</v>
      </c>
      <c r="O53" s="6">
        <v>0</v>
      </c>
      <c r="P53" s="6">
        <v>1</v>
      </c>
      <c r="Q53" s="6">
        <v>1</v>
      </c>
      <c r="R53" s="6">
        <v>0</v>
      </c>
      <c r="S53" s="6">
        <f>SUM(G53:R53)</f>
        <v>14.5</v>
      </c>
      <c r="T53" s="49">
        <f>S53/59</f>
        <v>0.24576271186440679</v>
      </c>
      <c r="U53" s="3"/>
    </row>
    <row r="54" spans="1:21" x14ac:dyDescent="0.2">
      <c r="A54" s="39">
        <v>48</v>
      </c>
      <c r="B54" s="6" t="s">
        <v>134</v>
      </c>
      <c r="C54" s="6" t="s">
        <v>21</v>
      </c>
      <c r="D54" s="10">
        <v>38478</v>
      </c>
      <c r="E54" s="6" t="s">
        <v>412</v>
      </c>
      <c r="F54" s="6" t="s">
        <v>131</v>
      </c>
      <c r="G54" s="6">
        <v>3</v>
      </c>
      <c r="H54" s="6">
        <v>0</v>
      </c>
      <c r="I54" s="6">
        <v>1</v>
      </c>
      <c r="J54" s="6">
        <v>0</v>
      </c>
      <c r="K54" s="6">
        <v>3</v>
      </c>
      <c r="L54" s="6">
        <v>3</v>
      </c>
      <c r="M54" s="6">
        <v>1.5</v>
      </c>
      <c r="N54" s="6">
        <v>0</v>
      </c>
      <c r="O54" s="6">
        <v>0</v>
      </c>
      <c r="P54" s="6">
        <v>1</v>
      </c>
      <c r="Q54" s="6">
        <v>2</v>
      </c>
      <c r="R54" s="6">
        <v>0</v>
      </c>
      <c r="S54" s="6">
        <f>SUM(G54:R54)</f>
        <v>14.5</v>
      </c>
      <c r="T54" s="49">
        <f>S54/59</f>
        <v>0.24576271186440679</v>
      </c>
      <c r="U54" s="6"/>
    </row>
    <row r="55" spans="1:21" x14ac:dyDescent="0.2">
      <c r="A55" s="39">
        <v>49</v>
      </c>
      <c r="B55" s="6" t="s">
        <v>251</v>
      </c>
      <c r="C55" s="6" t="s">
        <v>21</v>
      </c>
      <c r="D55" s="9">
        <v>38924</v>
      </c>
      <c r="E55" s="15" t="s">
        <v>417</v>
      </c>
      <c r="F55" s="6" t="s">
        <v>250</v>
      </c>
      <c r="G55" s="19">
        <v>3</v>
      </c>
      <c r="H55" s="19">
        <v>0</v>
      </c>
      <c r="I55" s="19">
        <v>1</v>
      </c>
      <c r="J55" s="19">
        <v>0</v>
      </c>
      <c r="K55" s="19">
        <v>3</v>
      </c>
      <c r="L55" s="19">
        <v>0</v>
      </c>
      <c r="M55" s="19">
        <v>4</v>
      </c>
      <c r="N55" s="19">
        <v>0</v>
      </c>
      <c r="O55" s="19">
        <v>0</v>
      </c>
      <c r="P55" s="19">
        <v>1</v>
      </c>
      <c r="Q55" s="19">
        <v>2</v>
      </c>
      <c r="R55" s="19">
        <v>0</v>
      </c>
      <c r="S55" s="6">
        <f>SUM(G55:R55)</f>
        <v>14</v>
      </c>
      <c r="T55" s="49">
        <f>S55/59</f>
        <v>0.23728813559322035</v>
      </c>
      <c r="U55" s="6"/>
    </row>
    <row r="56" spans="1:21" x14ac:dyDescent="0.2">
      <c r="A56" s="39">
        <v>50</v>
      </c>
      <c r="B56" s="6" t="s">
        <v>323</v>
      </c>
      <c r="C56" s="6" t="s">
        <v>21</v>
      </c>
      <c r="D56" s="8">
        <v>39100</v>
      </c>
      <c r="E56" s="6" t="s">
        <v>426</v>
      </c>
      <c r="F56" s="6" t="s">
        <v>319</v>
      </c>
      <c r="G56" s="6">
        <v>3</v>
      </c>
      <c r="H56" s="6">
        <v>1</v>
      </c>
      <c r="I56" s="6">
        <v>0</v>
      </c>
      <c r="J56" s="6">
        <v>0</v>
      </c>
      <c r="K56" s="6">
        <v>3</v>
      </c>
      <c r="L56" s="6">
        <v>0</v>
      </c>
      <c r="M56" s="6">
        <v>1.5</v>
      </c>
      <c r="N56" s="6">
        <v>0</v>
      </c>
      <c r="O56" s="6">
        <v>0</v>
      </c>
      <c r="P56" s="6">
        <v>1</v>
      </c>
      <c r="Q56" s="6">
        <v>2</v>
      </c>
      <c r="R56" s="6">
        <v>0</v>
      </c>
      <c r="S56" s="6">
        <f>SUM(G56:R56)</f>
        <v>11.5</v>
      </c>
      <c r="T56" s="49">
        <f>S56/59</f>
        <v>0.19491525423728814</v>
      </c>
      <c r="U56" s="6"/>
    </row>
    <row r="57" spans="1:21" x14ac:dyDescent="0.2">
      <c r="A57" s="39">
        <v>51</v>
      </c>
      <c r="B57" s="6" t="s">
        <v>26</v>
      </c>
      <c r="C57" s="6" t="s">
        <v>21</v>
      </c>
      <c r="D57" s="10">
        <v>38989</v>
      </c>
      <c r="E57" s="15" t="s">
        <v>421</v>
      </c>
      <c r="F57" s="6" t="s">
        <v>23</v>
      </c>
      <c r="G57" s="15">
        <v>3.5</v>
      </c>
      <c r="H57" s="15">
        <v>0</v>
      </c>
      <c r="I57" s="15">
        <v>1</v>
      </c>
      <c r="J57" s="15">
        <v>0</v>
      </c>
      <c r="K57" s="15">
        <v>0</v>
      </c>
      <c r="L57" s="15">
        <v>2</v>
      </c>
      <c r="M57" s="15">
        <v>1.5</v>
      </c>
      <c r="N57" s="15">
        <v>0</v>
      </c>
      <c r="O57" s="15">
        <v>0</v>
      </c>
      <c r="P57" s="15">
        <v>0</v>
      </c>
      <c r="Q57" s="15">
        <v>2</v>
      </c>
      <c r="R57" s="15">
        <v>1</v>
      </c>
      <c r="S57" s="6">
        <f>SUM(G57:R57)</f>
        <v>11</v>
      </c>
      <c r="T57" s="49">
        <f>S57/59</f>
        <v>0.1864406779661017</v>
      </c>
      <c r="U57" s="30"/>
    </row>
    <row r="58" spans="1:21" x14ac:dyDescent="0.2">
      <c r="A58" s="39">
        <v>52</v>
      </c>
      <c r="B58" s="6" t="s">
        <v>130</v>
      </c>
      <c r="C58" s="6" t="s">
        <v>21</v>
      </c>
      <c r="D58" s="10">
        <v>39031</v>
      </c>
      <c r="E58" s="6" t="s">
        <v>412</v>
      </c>
      <c r="F58" s="6" t="s">
        <v>131</v>
      </c>
      <c r="G58" s="7">
        <v>2</v>
      </c>
      <c r="H58" s="7">
        <v>2</v>
      </c>
      <c r="I58" s="7">
        <v>0</v>
      </c>
      <c r="J58" s="7">
        <v>0</v>
      </c>
      <c r="K58" s="7">
        <v>3</v>
      </c>
      <c r="L58" s="7">
        <v>0</v>
      </c>
      <c r="M58" s="7">
        <v>1</v>
      </c>
      <c r="N58" s="7">
        <v>0</v>
      </c>
      <c r="O58" s="7">
        <v>0</v>
      </c>
      <c r="P58" s="7">
        <v>1</v>
      </c>
      <c r="Q58" s="7">
        <v>2</v>
      </c>
      <c r="R58" s="7">
        <v>0</v>
      </c>
      <c r="S58" s="6">
        <f>SUM(G58:R58)</f>
        <v>11</v>
      </c>
      <c r="T58" s="49">
        <f>S58/59</f>
        <v>0.1864406779661017</v>
      </c>
      <c r="U58" s="30"/>
    </row>
    <row r="59" spans="1:21" x14ac:dyDescent="0.2">
      <c r="A59" s="39">
        <v>53</v>
      </c>
      <c r="B59" s="6" t="s">
        <v>361</v>
      </c>
      <c r="C59" s="6" t="s">
        <v>21</v>
      </c>
      <c r="D59" s="8">
        <v>39099</v>
      </c>
      <c r="E59" s="6" t="s">
        <v>418</v>
      </c>
      <c r="F59" s="6" t="s">
        <v>362</v>
      </c>
      <c r="G59" s="6">
        <v>3</v>
      </c>
      <c r="H59" s="6">
        <v>0</v>
      </c>
      <c r="I59" s="6">
        <v>1</v>
      </c>
      <c r="J59" s="6">
        <v>0</v>
      </c>
      <c r="K59" s="6">
        <v>3</v>
      </c>
      <c r="L59" s="6">
        <v>0</v>
      </c>
      <c r="M59" s="6">
        <v>2</v>
      </c>
      <c r="N59" s="6">
        <v>0</v>
      </c>
      <c r="O59" s="6">
        <v>0</v>
      </c>
      <c r="P59" s="6">
        <v>0</v>
      </c>
      <c r="Q59" s="6">
        <v>2</v>
      </c>
      <c r="R59" s="6">
        <v>0</v>
      </c>
      <c r="S59" s="6">
        <f>SUM(G59:R59)</f>
        <v>11</v>
      </c>
      <c r="T59" s="49">
        <f>S59/59</f>
        <v>0.1864406779661017</v>
      </c>
      <c r="U59" s="6"/>
    </row>
    <row r="61" spans="1:21" x14ac:dyDescent="0.2">
      <c r="B61" t="s">
        <v>455</v>
      </c>
      <c r="C61"/>
      <c r="D61"/>
      <c r="E61" s="167" t="s">
        <v>456</v>
      </c>
    </row>
    <row r="62" spans="1:21" x14ac:dyDescent="0.2">
      <c r="B62"/>
      <c r="C62"/>
      <c r="D62"/>
      <c r="E62"/>
    </row>
    <row r="63" spans="1:21" x14ac:dyDescent="0.2">
      <c r="B63" t="s">
        <v>454</v>
      </c>
      <c r="C63"/>
      <c r="D63"/>
      <c r="E63" t="s">
        <v>458</v>
      </c>
    </row>
    <row r="64" spans="1:21" x14ac:dyDescent="0.2">
      <c r="E64" t="s">
        <v>459</v>
      </c>
    </row>
    <row r="65" spans="5:5" x14ac:dyDescent="0.2">
      <c r="E65" s="110" t="s">
        <v>472</v>
      </c>
    </row>
    <row r="66" spans="5:5" x14ac:dyDescent="0.2">
      <c r="E66" s="110" t="s">
        <v>468</v>
      </c>
    </row>
    <row r="67" spans="5:5" x14ac:dyDescent="0.2">
      <c r="E67" s="110"/>
    </row>
  </sheetData>
  <sortState ref="A7:U59">
    <sortCondition descending="1" ref="S7"/>
  </sortState>
  <mergeCells count="5">
    <mergeCell ref="A1:U1"/>
    <mergeCell ref="A2:U2"/>
    <mergeCell ref="A3:U3"/>
    <mergeCell ref="Q4:T4"/>
    <mergeCell ref="B4:E4"/>
  </mergeCells>
  <pageMargins left="0.51181102362204722" right="0.51181102362204722" top="0.55118110236220474" bottom="0.55118110236220474" header="0.31496062992125984" footer="0.31496062992125984"/>
  <pageSetup paperSize="9" scale="5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opLeftCell="C25" zoomScaleNormal="100" workbookViewId="0">
      <selection activeCell="J48" sqref="J48"/>
    </sheetView>
  </sheetViews>
  <sheetFormatPr defaultRowHeight="12.75" x14ac:dyDescent="0.2"/>
  <cols>
    <col min="1" max="1" width="3.28515625" style="1" customWidth="1"/>
    <col min="2" max="2" width="30.140625" style="1" customWidth="1"/>
    <col min="3" max="3" width="8.140625" style="1" bestFit="1" customWidth="1"/>
    <col min="4" max="4" width="8.85546875" style="1" bestFit="1" customWidth="1"/>
    <col min="5" max="5" width="69.28515625" style="1" bestFit="1" customWidth="1"/>
    <col min="6" max="6" width="27.85546875" style="1" bestFit="1" customWidth="1"/>
    <col min="7" max="18" width="3.7109375" style="1" customWidth="1"/>
    <col min="19" max="19" width="6.5703125" style="1" bestFit="1" customWidth="1"/>
    <col min="20" max="20" width="8.85546875" style="1" bestFit="1" customWidth="1"/>
    <col min="21" max="21" width="10.28515625" style="1" bestFit="1" customWidth="1"/>
    <col min="22" max="16384" width="9.140625" style="1"/>
  </cols>
  <sheetData>
    <row r="1" spans="1:21" ht="21" customHeight="1" x14ac:dyDescent="0.2">
      <c r="A1" s="84"/>
      <c r="B1" s="208" t="s">
        <v>17</v>
      </c>
      <c r="C1" s="208"/>
      <c r="D1" s="208"/>
      <c r="E1" s="208"/>
      <c r="F1" s="208"/>
      <c r="G1" s="208"/>
      <c r="H1" s="208"/>
      <c r="I1" s="208"/>
      <c r="J1" s="208"/>
    </row>
    <row r="2" spans="1:21" ht="17.25" customHeight="1" x14ac:dyDescent="0.2">
      <c r="A2" s="86" t="s">
        <v>437</v>
      </c>
      <c r="B2" s="87"/>
      <c r="C2" s="87"/>
      <c r="D2" s="87"/>
      <c r="E2" s="87"/>
      <c r="F2" s="85"/>
      <c r="G2" s="85"/>
      <c r="H2" s="85"/>
      <c r="I2" s="85"/>
      <c r="J2" s="85"/>
    </row>
    <row r="3" spans="1:21" ht="20.25" customHeight="1" x14ac:dyDescent="0.2">
      <c r="A3" s="84"/>
      <c r="B3" s="208" t="s">
        <v>432</v>
      </c>
      <c r="C3" s="208"/>
      <c r="D3" s="208"/>
      <c r="E3" s="208"/>
      <c r="F3" s="208"/>
      <c r="G3" s="208"/>
      <c r="H3" s="208"/>
      <c r="I3" s="208"/>
      <c r="J3" s="208"/>
    </row>
    <row r="4" spans="1:21" ht="19.5" customHeight="1" x14ac:dyDescent="0.2">
      <c r="A4" s="84"/>
      <c r="B4" s="208" t="s">
        <v>452</v>
      </c>
      <c r="C4" s="208"/>
      <c r="D4" s="208"/>
      <c r="E4" s="208"/>
      <c r="F4" s="208"/>
      <c r="G4" s="208"/>
      <c r="H4" s="208"/>
      <c r="I4" s="208"/>
      <c r="J4" s="208"/>
    </row>
    <row r="5" spans="1:21" x14ac:dyDescent="0.2">
      <c r="B5" s="2"/>
      <c r="C5" s="2"/>
      <c r="D5" s="2"/>
      <c r="E5" s="2"/>
      <c r="F5" s="2"/>
      <c r="G5" s="2"/>
      <c r="H5" s="2"/>
      <c r="I5" s="2"/>
    </row>
    <row r="6" spans="1:21" ht="51" x14ac:dyDescent="0.2">
      <c r="A6" s="26" t="s">
        <v>0</v>
      </c>
      <c r="B6" s="27" t="s">
        <v>1</v>
      </c>
      <c r="C6" s="26" t="s">
        <v>2</v>
      </c>
      <c r="D6" s="5" t="s">
        <v>3</v>
      </c>
      <c r="E6" s="5" t="s">
        <v>4</v>
      </c>
      <c r="F6" s="5" t="s">
        <v>5</v>
      </c>
      <c r="G6" s="36">
        <v>1</v>
      </c>
      <c r="H6" s="36">
        <v>2</v>
      </c>
      <c r="I6" s="36">
        <v>3</v>
      </c>
      <c r="J6" s="36">
        <v>4</v>
      </c>
      <c r="K6" s="36">
        <v>5</v>
      </c>
      <c r="L6" s="36">
        <v>6</v>
      </c>
      <c r="M6" s="36">
        <v>7</v>
      </c>
      <c r="N6" s="36">
        <v>8</v>
      </c>
      <c r="O6" s="36">
        <v>9</v>
      </c>
      <c r="P6" s="36">
        <v>10</v>
      </c>
      <c r="Q6" s="36">
        <v>11</v>
      </c>
      <c r="R6" s="36">
        <v>12</v>
      </c>
      <c r="S6" s="35" t="s">
        <v>6</v>
      </c>
      <c r="T6" s="35" t="s">
        <v>7</v>
      </c>
      <c r="U6" s="35" t="s">
        <v>8</v>
      </c>
    </row>
    <row r="7" spans="1:21" ht="12" customHeight="1" x14ac:dyDescent="0.2">
      <c r="A7" s="6">
        <v>1</v>
      </c>
      <c r="B7" s="149" t="s">
        <v>66</v>
      </c>
      <c r="C7" s="14" t="s">
        <v>21</v>
      </c>
      <c r="D7" s="146">
        <v>38531</v>
      </c>
      <c r="E7" s="6" t="s">
        <v>410</v>
      </c>
      <c r="F7" s="149" t="s">
        <v>67</v>
      </c>
      <c r="G7" s="6">
        <v>10</v>
      </c>
      <c r="H7" s="6">
        <v>3</v>
      </c>
      <c r="I7" s="6">
        <v>0</v>
      </c>
      <c r="J7" s="6">
        <v>0</v>
      </c>
      <c r="K7" s="6">
        <v>1</v>
      </c>
      <c r="L7" s="6">
        <v>2</v>
      </c>
      <c r="M7" s="6">
        <v>2</v>
      </c>
      <c r="N7" s="6">
        <v>3</v>
      </c>
      <c r="O7" s="6">
        <v>3</v>
      </c>
      <c r="P7" s="6">
        <v>4</v>
      </c>
      <c r="Q7" s="6">
        <v>2</v>
      </c>
      <c r="R7" s="6">
        <v>6</v>
      </c>
      <c r="S7" s="6">
        <f>SUM(G7:R7)</f>
        <v>36</v>
      </c>
      <c r="T7" s="49">
        <f>S7/58</f>
        <v>0.62068965517241381</v>
      </c>
      <c r="U7" s="41" t="s">
        <v>478</v>
      </c>
    </row>
    <row r="8" spans="1:21" ht="12" customHeight="1" x14ac:dyDescent="0.2">
      <c r="A8" s="6">
        <v>2</v>
      </c>
      <c r="B8" s="4" t="s">
        <v>442</v>
      </c>
      <c r="C8" s="14" t="s">
        <v>21</v>
      </c>
      <c r="D8" s="37">
        <v>38461</v>
      </c>
      <c r="E8" s="4" t="s">
        <v>445</v>
      </c>
      <c r="F8" s="142" t="s">
        <v>449</v>
      </c>
      <c r="G8" s="6">
        <v>10</v>
      </c>
      <c r="H8" s="6">
        <v>1</v>
      </c>
      <c r="I8" s="6">
        <v>2</v>
      </c>
      <c r="J8" s="6">
        <v>0</v>
      </c>
      <c r="K8" s="6">
        <v>0</v>
      </c>
      <c r="L8" s="6">
        <v>3</v>
      </c>
      <c r="M8" s="6">
        <v>2</v>
      </c>
      <c r="N8" s="6">
        <v>0</v>
      </c>
      <c r="O8" s="6">
        <v>5</v>
      </c>
      <c r="P8" s="6">
        <v>4</v>
      </c>
      <c r="Q8" s="6">
        <v>4</v>
      </c>
      <c r="R8" s="6">
        <v>5</v>
      </c>
      <c r="S8" s="6">
        <f>SUM(G8:R8)</f>
        <v>36</v>
      </c>
      <c r="T8" s="49">
        <f>S8/58</f>
        <v>0.62068965517241381</v>
      </c>
      <c r="U8" s="41" t="s">
        <v>478</v>
      </c>
    </row>
    <row r="9" spans="1:21" ht="12" customHeight="1" x14ac:dyDescent="0.2">
      <c r="A9" s="142">
        <v>3</v>
      </c>
      <c r="B9" s="142" t="s">
        <v>341</v>
      </c>
      <c r="C9" s="14" t="s">
        <v>21</v>
      </c>
      <c r="D9" s="11">
        <v>38536</v>
      </c>
      <c r="E9" s="151" t="s">
        <v>331</v>
      </c>
      <c r="F9" s="15" t="s">
        <v>303</v>
      </c>
      <c r="G9" s="6">
        <v>10</v>
      </c>
      <c r="H9" s="6">
        <v>3</v>
      </c>
      <c r="I9" s="6">
        <v>3.5</v>
      </c>
      <c r="J9" s="6">
        <v>1</v>
      </c>
      <c r="K9" s="6">
        <v>2</v>
      </c>
      <c r="L9" s="6">
        <v>3</v>
      </c>
      <c r="M9" s="6">
        <v>0</v>
      </c>
      <c r="N9" s="6">
        <v>3</v>
      </c>
      <c r="O9" s="6">
        <v>0</v>
      </c>
      <c r="P9" s="6">
        <v>4</v>
      </c>
      <c r="Q9" s="6">
        <v>0</v>
      </c>
      <c r="R9" s="6">
        <v>5</v>
      </c>
      <c r="S9" s="6">
        <f>SUM(G9:R9)</f>
        <v>34.5</v>
      </c>
      <c r="T9" s="49">
        <f>S9/58</f>
        <v>0.59482758620689657</v>
      </c>
      <c r="U9" s="14" t="s">
        <v>479</v>
      </c>
    </row>
    <row r="10" spans="1:21" ht="12" customHeight="1" x14ac:dyDescent="0.2">
      <c r="A10" s="142">
        <v>4</v>
      </c>
      <c r="B10" s="142" t="s">
        <v>247</v>
      </c>
      <c r="C10" s="14" t="s">
        <v>21</v>
      </c>
      <c r="D10" s="143">
        <v>39003</v>
      </c>
      <c r="E10" s="149" t="s">
        <v>417</v>
      </c>
      <c r="F10" s="144" t="s">
        <v>248</v>
      </c>
      <c r="G10" s="6">
        <v>10</v>
      </c>
      <c r="H10" s="6">
        <v>1</v>
      </c>
      <c r="I10" s="6">
        <v>4</v>
      </c>
      <c r="J10" s="6">
        <v>0</v>
      </c>
      <c r="K10" s="6">
        <v>2</v>
      </c>
      <c r="L10" s="6">
        <v>0</v>
      </c>
      <c r="M10" s="6">
        <v>1</v>
      </c>
      <c r="N10" s="6">
        <v>2</v>
      </c>
      <c r="O10" s="6">
        <v>5</v>
      </c>
      <c r="P10" s="6">
        <v>1</v>
      </c>
      <c r="Q10" s="6">
        <v>4</v>
      </c>
      <c r="R10" s="6">
        <v>4</v>
      </c>
      <c r="S10" s="6">
        <f>SUM(G10:R10)</f>
        <v>34</v>
      </c>
      <c r="T10" s="49">
        <f>S10/58</f>
        <v>0.58620689655172409</v>
      </c>
      <c r="U10" s="14" t="s">
        <v>479</v>
      </c>
    </row>
    <row r="11" spans="1:21" ht="12" customHeight="1" x14ac:dyDescent="0.2">
      <c r="A11" s="142">
        <v>5</v>
      </c>
      <c r="B11" s="6" t="s">
        <v>443</v>
      </c>
      <c r="C11" s="14" t="s">
        <v>21</v>
      </c>
      <c r="D11" s="38">
        <v>38600</v>
      </c>
      <c r="E11" s="4" t="s">
        <v>445</v>
      </c>
      <c r="F11" s="142" t="s">
        <v>449</v>
      </c>
      <c r="G11" s="6">
        <v>12</v>
      </c>
      <c r="H11" s="6">
        <v>0</v>
      </c>
      <c r="I11" s="6">
        <v>1</v>
      </c>
      <c r="J11" s="6">
        <v>2</v>
      </c>
      <c r="K11" s="6">
        <v>0</v>
      </c>
      <c r="L11" s="6">
        <v>1</v>
      </c>
      <c r="M11" s="6">
        <v>3</v>
      </c>
      <c r="N11" s="6">
        <v>2</v>
      </c>
      <c r="O11" s="6">
        <v>3</v>
      </c>
      <c r="P11" s="6">
        <v>0</v>
      </c>
      <c r="Q11" s="6">
        <v>4</v>
      </c>
      <c r="R11" s="6">
        <v>5.5</v>
      </c>
      <c r="S11" s="6">
        <f>SUM(G11:R11)</f>
        <v>33.5</v>
      </c>
      <c r="T11" s="49">
        <f>S11/58</f>
        <v>0.57758620689655171</v>
      </c>
      <c r="U11" s="14" t="s">
        <v>479</v>
      </c>
    </row>
    <row r="12" spans="1:21" ht="12" customHeight="1" x14ac:dyDescent="0.2">
      <c r="A12" s="142">
        <v>6</v>
      </c>
      <c r="B12" s="149" t="s">
        <v>350</v>
      </c>
      <c r="C12" s="14" t="s">
        <v>21</v>
      </c>
      <c r="D12" s="146">
        <v>38575</v>
      </c>
      <c r="E12" s="149" t="s">
        <v>423</v>
      </c>
      <c r="F12" s="18" t="s">
        <v>351</v>
      </c>
      <c r="G12" s="6">
        <v>10</v>
      </c>
      <c r="H12" s="6">
        <v>1</v>
      </c>
      <c r="I12" s="6">
        <v>3</v>
      </c>
      <c r="J12" s="6">
        <v>0</v>
      </c>
      <c r="K12" s="6">
        <v>0</v>
      </c>
      <c r="L12" s="6">
        <v>3</v>
      </c>
      <c r="M12" s="6">
        <v>1</v>
      </c>
      <c r="N12" s="6">
        <v>1</v>
      </c>
      <c r="O12" s="6">
        <v>3</v>
      </c>
      <c r="P12" s="6">
        <v>3</v>
      </c>
      <c r="Q12" s="6">
        <v>2</v>
      </c>
      <c r="R12" s="6">
        <v>6</v>
      </c>
      <c r="S12" s="6">
        <f>SUM(G12:R12)</f>
        <v>33</v>
      </c>
      <c r="T12" s="49">
        <f>S12/58</f>
        <v>0.56896551724137934</v>
      </c>
      <c r="U12" s="14" t="s">
        <v>479</v>
      </c>
    </row>
    <row r="13" spans="1:21" ht="12" customHeight="1" x14ac:dyDescent="0.2">
      <c r="A13" s="142">
        <v>7</v>
      </c>
      <c r="B13" s="15" t="s">
        <v>345</v>
      </c>
      <c r="C13" s="14" t="s">
        <v>21</v>
      </c>
      <c r="D13" s="145">
        <v>38533</v>
      </c>
      <c r="E13" s="151" t="s">
        <v>424</v>
      </c>
      <c r="F13" s="149" t="s">
        <v>163</v>
      </c>
      <c r="G13" s="6">
        <v>5</v>
      </c>
      <c r="H13" s="6">
        <v>3</v>
      </c>
      <c r="I13" s="6">
        <v>2</v>
      </c>
      <c r="J13" s="6">
        <v>0</v>
      </c>
      <c r="K13" s="6">
        <v>2</v>
      </c>
      <c r="L13" s="6">
        <v>3</v>
      </c>
      <c r="M13" s="6">
        <v>0</v>
      </c>
      <c r="N13" s="6">
        <v>3</v>
      </c>
      <c r="O13" s="6">
        <v>5</v>
      </c>
      <c r="P13" s="6">
        <v>1</v>
      </c>
      <c r="Q13" s="6">
        <v>2</v>
      </c>
      <c r="R13" s="6">
        <v>6</v>
      </c>
      <c r="S13" s="6">
        <f>SUM(G13:R13)</f>
        <v>32</v>
      </c>
      <c r="T13" s="49">
        <f>S13/58</f>
        <v>0.55172413793103448</v>
      </c>
      <c r="U13" s="14" t="s">
        <v>479</v>
      </c>
    </row>
    <row r="14" spans="1:21" ht="12" customHeight="1" x14ac:dyDescent="0.2">
      <c r="A14" s="142">
        <v>8</v>
      </c>
      <c r="B14" s="142" t="s">
        <v>228</v>
      </c>
      <c r="C14" s="14" t="s">
        <v>21</v>
      </c>
      <c r="D14" s="143">
        <v>38738</v>
      </c>
      <c r="E14" s="142" t="s">
        <v>418</v>
      </c>
      <c r="F14" s="142" t="s">
        <v>229</v>
      </c>
      <c r="G14" s="6">
        <v>6</v>
      </c>
      <c r="H14" s="6">
        <v>0</v>
      </c>
      <c r="I14" s="6">
        <v>4</v>
      </c>
      <c r="J14" s="6">
        <v>3</v>
      </c>
      <c r="K14" s="6">
        <v>0</v>
      </c>
      <c r="L14" s="6">
        <v>3</v>
      </c>
      <c r="M14" s="6">
        <v>0</v>
      </c>
      <c r="N14" s="6">
        <v>3.5</v>
      </c>
      <c r="O14" s="6">
        <v>3</v>
      </c>
      <c r="P14" s="6">
        <v>0</v>
      </c>
      <c r="Q14" s="6">
        <v>4</v>
      </c>
      <c r="R14" s="6">
        <v>5.5</v>
      </c>
      <c r="S14" s="6">
        <f>SUM(G14:R14)</f>
        <v>32</v>
      </c>
      <c r="T14" s="49">
        <f>S14/58</f>
        <v>0.55172413793103448</v>
      </c>
      <c r="U14" s="14" t="s">
        <v>479</v>
      </c>
    </row>
    <row r="15" spans="1:21" ht="12" customHeight="1" x14ac:dyDescent="0.2">
      <c r="A15" s="142">
        <v>9</v>
      </c>
      <c r="B15" s="6" t="s">
        <v>198</v>
      </c>
      <c r="C15" s="14" t="s">
        <v>21</v>
      </c>
      <c r="D15" s="147">
        <v>38723</v>
      </c>
      <c r="E15" s="6" t="s">
        <v>413</v>
      </c>
      <c r="F15" s="6" t="s">
        <v>195</v>
      </c>
      <c r="G15" s="6">
        <v>10</v>
      </c>
      <c r="H15" s="6">
        <v>2</v>
      </c>
      <c r="I15" s="6">
        <v>4</v>
      </c>
      <c r="J15" s="6">
        <v>0</v>
      </c>
      <c r="K15" s="6">
        <v>1</v>
      </c>
      <c r="L15" s="6">
        <v>1</v>
      </c>
      <c r="M15" s="6">
        <v>1</v>
      </c>
      <c r="N15" s="6">
        <v>2</v>
      </c>
      <c r="O15" s="6">
        <v>3</v>
      </c>
      <c r="P15" s="6">
        <v>0</v>
      </c>
      <c r="Q15" s="6">
        <v>4</v>
      </c>
      <c r="R15" s="6">
        <v>3.5</v>
      </c>
      <c r="S15" s="6">
        <f>SUM(G15:R15)</f>
        <v>31.5</v>
      </c>
      <c r="T15" s="49">
        <f>S15/58</f>
        <v>0.5431034482758621</v>
      </c>
      <c r="U15" s="14" t="s">
        <v>479</v>
      </c>
    </row>
    <row r="16" spans="1:21" ht="12" customHeight="1" x14ac:dyDescent="0.2">
      <c r="A16" s="142">
        <v>10</v>
      </c>
      <c r="B16" s="6" t="s">
        <v>266</v>
      </c>
      <c r="C16" s="14" t="s">
        <v>21</v>
      </c>
      <c r="D16" s="143">
        <v>38827</v>
      </c>
      <c r="E16" s="6" t="s">
        <v>414</v>
      </c>
      <c r="F16" s="6" t="s">
        <v>267</v>
      </c>
      <c r="G16" s="6">
        <v>10</v>
      </c>
      <c r="H16" s="6">
        <v>0</v>
      </c>
      <c r="I16" s="6">
        <v>4</v>
      </c>
      <c r="J16" s="6">
        <v>0</v>
      </c>
      <c r="K16" s="6">
        <v>1</v>
      </c>
      <c r="L16" s="6">
        <v>2</v>
      </c>
      <c r="M16" s="6">
        <v>2</v>
      </c>
      <c r="N16" s="6">
        <v>0</v>
      </c>
      <c r="O16" s="6">
        <v>3</v>
      </c>
      <c r="P16" s="6">
        <v>0</v>
      </c>
      <c r="Q16" s="6">
        <v>2</v>
      </c>
      <c r="R16" s="6">
        <v>6</v>
      </c>
      <c r="S16" s="6">
        <f>SUM(G16:R16)</f>
        <v>30</v>
      </c>
      <c r="T16" s="49">
        <f>S16/58</f>
        <v>0.51724137931034486</v>
      </c>
      <c r="U16" s="148" t="s">
        <v>479</v>
      </c>
    </row>
    <row r="17" spans="1:21" s="43" customFormat="1" ht="12" customHeight="1" x14ac:dyDescent="0.2">
      <c r="A17" s="142">
        <v>11</v>
      </c>
      <c r="B17" s="6" t="s">
        <v>180</v>
      </c>
      <c r="C17" s="14" t="s">
        <v>21</v>
      </c>
      <c r="D17" s="8">
        <v>38590</v>
      </c>
      <c r="E17" s="19" t="s">
        <v>424</v>
      </c>
      <c r="F17" s="6" t="s">
        <v>163</v>
      </c>
      <c r="G17" s="6">
        <v>5</v>
      </c>
      <c r="H17" s="6">
        <v>1</v>
      </c>
      <c r="I17" s="6">
        <v>4</v>
      </c>
      <c r="J17" s="6">
        <v>0</v>
      </c>
      <c r="K17" s="6">
        <v>1</v>
      </c>
      <c r="L17" s="6">
        <v>2</v>
      </c>
      <c r="M17" s="6">
        <v>1</v>
      </c>
      <c r="N17" s="6">
        <v>1</v>
      </c>
      <c r="O17" s="6">
        <v>5</v>
      </c>
      <c r="P17" s="6">
        <v>0</v>
      </c>
      <c r="Q17" s="6">
        <v>4</v>
      </c>
      <c r="R17" s="6">
        <v>5.5</v>
      </c>
      <c r="S17" s="6">
        <f>SUM(G17:R17)</f>
        <v>29.5</v>
      </c>
      <c r="T17" s="49">
        <f>S17/58</f>
        <v>0.50862068965517238</v>
      </c>
      <c r="U17" s="14" t="s">
        <v>479</v>
      </c>
    </row>
    <row r="18" spans="1:21" ht="12" customHeight="1" x14ac:dyDescent="0.2">
      <c r="A18" s="142">
        <v>12</v>
      </c>
      <c r="B18" s="6" t="s">
        <v>147</v>
      </c>
      <c r="C18" s="14" t="s">
        <v>21</v>
      </c>
      <c r="D18" s="8">
        <v>38626</v>
      </c>
      <c r="E18" s="6" t="s">
        <v>422</v>
      </c>
      <c r="F18" s="6" t="s">
        <v>142</v>
      </c>
      <c r="G18" s="6">
        <v>0</v>
      </c>
      <c r="H18" s="6">
        <v>4</v>
      </c>
      <c r="I18" s="6">
        <v>4</v>
      </c>
      <c r="J18" s="6">
        <v>0.5</v>
      </c>
      <c r="K18" s="6">
        <v>0</v>
      </c>
      <c r="L18" s="6">
        <v>3</v>
      </c>
      <c r="M18" s="6">
        <v>1</v>
      </c>
      <c r="N18" s="6">
        <v>4</v>
      </c>
      <c r="O18" s="6">
        <v>5</v>
      </c>
      <c r="P18" s="6">
        <v>0</v>
      </c>
      <c r="Q18" s="6">
        <v>2</v>
      </c>
      <c r="R18" s="6">
        <v>5.5</v>
      </c>
      <c r="S18" s="6">
        <f>SUM(G18:R18)</f>
        <v>29</v>
      </c>
      <c r="T18" s="49">
        <f>S18/58</f>
        <v>0.5</v>
      </c>
      <c r="U18" s="14" t="s">
        <v>479</v>
      </c>
    </row>
    <row r="19" spans="1:21" ht="12" customHeight="1" x14ac:dyDescent="0.2">
      <c r="A19" s="142">
        <v>13</v>
      </c>
      <c r="B19" s="6" t="s">
        <v>270</v>
      </c>
      <c r="C19" s="14" t="s">
        <v>21</v>
      </c>
      <c r="D19" s="8">
        <v>38758</v>
      </c>
      <c r="E19" s="6" t="s">
        <v>414</v>
      </c>
      <c r="F19" s="6" t="s">
        <v>267</v>
      </c>
      <c r="G19" s="6">
        <v>5</v>
      </c>
      <c r="H19" s="6">
        <v>1</v>
      </c>
      <c r="I19" s="6">
        <v>4</v>
      </c>
      <c r="J19" s="6">
        <v>0</v>
      </c>
      <c r="K19" s="6">
        <v>2</v>
      </c>
      <c r="L19" s="6">
        <v>2</v>
      </c>
      <c r="M19" s="6">
        <v>0</v>
      </c>
      <c r="N19" s="6">
        <v>3</v>
      </c>
      <c r="O19" s="6">
        <v>2</v>
      </c>
      <c r="P19" s="6">
        <v>2</v>
      </c>
      <c r="Q19" s="6">
        <v>4</v>
      </c>
      <c r="R19" s="6">
        <v>3.5</v>
      </c>
      <c r="S19" s="6">
        <f>SUM(G19:R19)</f>
        <v>28.5</v>
      </c>
      <c r="T19" s="49">
        <f>S19/58</f>
        <v>0.49137931034482757</v>
      </c>
      <c r="U19" s="14"/>
    </row>
    <row r="20" spans="1:21" ht="12" customHeight="1" x14ac:dyDescent="0.2">
      <c r="A20" s="142">
        <v>14</v>
      </c>
      <c r="B20" s="7" t="s">
        <v>314</v>
      </c>
      <c r="C20" s="14" t="s">
        <v>21</v>
      </c>
      <c r="D20" s="21">
        <v>38934</v>
      </c>
      <c r="E20" s="19" t="s">
        <v>429</v>
      </c>
      <c r="F20" s="7" t="s">
        <v>315</v>
      </c>
      <c r="G20" s="6">
        <v>6</v>
      </c>
      <c r="H20" s="6">
        <v>3</v>
      </c>
      <c r="I20" s="6">
        <v>4</v>
      </c>
      <c r="J20" s="6">
        <v>0</v>
      </c>
      <c r="K20" s="6">
        <v>1</v>
      </c>
      <c r="L20" s="6">
        <v>2</v>
      </c>
      <c r="M20" s="6">
        <v>1</v>
      </c>
      <c r="N20" s="6">
        <v>3</v>
      </c>
      <c r="O20" s="6">
        <v>0</v>
      </c>
      <c r="P20" s="6">
        <v>0</v>
      </c>
      <c r="Q20" s="6">
        <v>2</v>
      </c>
      <c r="R20" s="6">
        <v>6</v>
      </c>
      <c r="S20" s="6">
        <f>SUM(G20:R20)</f>
        <v>28</v>
      </c>
      <c r="T20" s="49">
        <f>S20/58</f>
        <v>0.48275862068965519</v>
      </c>
      <c r="U20" s="14"/>
    </row>
    <row r="21" spans="1:21" ht="12" customHeight="1" x14ac:dyDescent="0.2">
      <c r="A21" s="142">
        <v>15</v>
      </c>
      <c r="B21" s="15" t="s">
        <v>64</v>
      </c>
      <c r="C21" s="14" t="s">
        <v>21</v>
      </c>
      <c r="D21" s="11">
        <v>38617</v>
      </c>
      <c r="E21" s="6" t="s">
        <v>410</v>
      </c>
      <c r="F21" s="15" t="s">
        <v>65</v>
      </c>
      <c r="G21" s="6">
        <v>10</v>
      </c>
      <c r="H21" s="6">
        <v>0</v>
      </c>
      <c r="I21" s="6">
        <v>2</v>
      </c>
      <c r="J21" s="6">
        <v>0</v>
      </c>
      <c r="K21" s="6">
        <v>0</v>
      </c>
      <c r="L21" s="6">
        <v>2</v>
      </c>
      <c r="M21" s="6">
        <v>0</v>
      </c>
      <c r="N21" s="6">
        <v>2</v>
      </c>
      <c r="O21" s="6">
        <v>3</v>
      </c>
      <c r="P21" s="6">
        <v>3</v>
      </c>
      <c r="Q21" s="6">
        <v>4</v>
      </c>
      <c r="R21" s="6">
        <v>2</v>
      </c>
      <c r="S21" s="6">
        <f>SUM(G21:R21)</f>
        <v>28</v>
      </c>
      <c r="T21" s="49">
        <f>S21/58</f>
        <v>0.48275862068965519</v>
      </c>
      <c r="U21" s="14"/>
    </row>
    <row r="22" spans="1:21" ht="12" customHeight="1" x14ac:dyDescent="0.2">
      <c r="A22" s="142">
        <v>16</v>
      </c>
      <c r="B22" s="15" t="s">
        <v>348</v>
      </c>
      <c r="C22" s="14" t="s">
        <v>21</v>
      </c>
      <c r="D22" s="10">
        <v>38608</v>
      </c>
      <c r="E22" s="19" t="s">
        <v>424</v>
      </c>
      <c r="F22" s="10" t="s">
        <v>163</v>
      </c>
      <c r="G22" s="6">
        <v>5</v>
      </c>
      <c r="H22" s="6">
        <v>2</v>
      </c>
      <c r="I22" s="6">
        <v>2</v>
      </c>
      <c r="J22" s="6">
        <v>0</v>
      </c>
      <c r="K22" s="6">
        <v>2</v>
      </c>
      <c r="L22" s="6">
        <v>1</v>
      </c>
      <c r="M22" s="6">
        <v>2</v>
      </c>
      <c r="N22" s="6">
        <v>1</v>
      </c>
      <c r="O22" s="6">
        <v>5</v>
      </c>
      <c r="P22" s="6">
        <v>1</v>
      </c>
      <c r="Q22" s="6">
        <v>2</v>
      </c>
      <c r="R22" s="6">
        <v>5</v>
      </c>
      <c r="S22" s="6">
        <f>SUM(G22:R22)</f>
        <v>28</v>
      </c>
      <c r="T22" s="49">
        <f>S22/58</f>
        <v>0.48275862068965519</v>
      </c>
      <c r="U22" s="14"/>
    </row>
    <row r="23" spans="1:21" ht="12" customHeight="1" x14ac:dyDescent="0.2">
      <c r="A23" s="142">
        <v>17</v>
      </c>
      <c r="B23" s="15" t="s">
        <v>179</v>
      </c>
      <c r="C23" s="14" t="s">
        <v>21</v>
      </c>
      <c r="D23" s="10">
        <v>38575</v>
      </c>
      <c r="E23" s="19" t="s">
        <v>424</v>
      </c>
      <c r="F23" s="10" t="s">
        <v>163</v>
      </c>
      <c r="G23" s="6">
        <v>5</v>
      </c>
      <c r="H23" s="6">
        <v>1</v>
      </c>
      <c r="I23" s="6">
        <v>4</v>
      </c>
      <c r="J23" s="6">
        <v>0</v>
      </c>
      <c r="K23" s="6">
        <v>0</v>
      </c>
      <c r="L23" s="6">
        <v>2</v>
      </c>
      <c r="M23" s="6">
        <v>1</v>
      </c>
      <c r="N23" s="6">
        <v>1</v>
      </c>
      <c r="O23" s="6">
        <v>3</v>
      </c>
      <c r="P23" s="6">
        <v>0</v>
      </c>
      <c r="Q23" s="6">
        <v>6</v>
      </c>
      <c r="R23" s="6">
        <v>5</v>
      </c>
      <c r="S23" s="6">
        <f>SUM(G23:R23)</f>
        <v>28</v>
      </c>
      <c r="T23" s="49">
        <f>S23/58</f>
        <v>0.48275862068965519</v>
      </c>
      <c r="U23" s="14"/>
    </row>
    <row r="24" spans="1:21" ht="12" customHeight="1" x14ac:dyDescent="0.2">
      <c r="A24" s="142">
        <v>18</v>
      </c>
      <c r="B24" s="6" t="s">
        <v>444</v>
      </c>
      <c r="C24" s="14" t="s">
        <v>21</v>
      </c>
      <c r="D24" s="38">
        <v>38582</v>
      </c>
      <c r="E24" s="4" t="s">
        <v>445</v>
      </c>
      <c r="F24" s="6" t="s">
        <v>449</v>
      </c>
      <c r="G24" s="6">
        <v>10</v>
      </c>
      <c r="H24" s="6">
        <v>1</v>
      </c>
      <c r="I24" s="6">
        <v>1</v>
      </c>
      <c r="J24" s="6">
        <v>0</v>
      </c>
      <c r="K24" s="6">
        <v>1</v>
      </c>
      <c r="L24" s="6">
        <v>1</v>
      </c>
      <c r="M24" s="6">
        <v>2</v>
      </c>
      <c r="N24" s="6">
        <v>0</v>
      </c>
      <c r="O24" s="6">
        <v>3</v>
      </c>
      <c r="P24" s="6">
        <v>4</v>
      </c>
      <c r="Q24" s="6">
        <v>2</v>
      </c>
      <c r="R24" s="6">
        <v>2.5</v>
      </c>
      <c r="S24" s="6">
        <f>SUM(G24:R24)</f>
        <v>27.5</v>
      </c>
      <c r="T24" s="49">
        <f>S24/58</f>
        <v>0.47413793103448276</v>
      </c>
      <c r="U24" s="41"/>
    </row>
    <row r="25" spans="1:21" ht="12" customHeight="1" x14ac:dyDescent="0.2">
      <c r="A25" s="142">
        <v>19</v>
      </c>
      <c r="B25" s="15" t="s">
        <v>342</v>
      </c>
      <c r="C25" s="14" t="s">
        <v>21</v>
      </c>
      <c r="D25" s="10">
        <v>38894</v>
      </c>
      <c r="E25" s="19" t="s">
        <v>424</v>
      </c>
      <c r="F25" s="10" t="s">
        <v>163</v>
      </c>
      <c r="G25" s="6">
        <v>5</v>
      </c>
      <c r="H25" s="6">
        <v>1</v>
      </c>
      <c r="I25" s="6">
        <v>2</v>
      </c>
      <c r="J25" s="6">
        <v>2.5</v>
      </c>
      <c r="K25" s="6">
        <v>1</v>
      </c>
      <c r="L25" s="6">
        <v>1</v>
      </c>
      <c r="M25" s="6">
        <v>2</v>
      </c>
      <c r="N25" s="6">
        <v>0</v>
      </c>
      <c r="O25" s="6">
        <v>5</v>
      </c>
      <c r="P25" s="6">
        <v>0</v>
      </c>
      <c r="Q25" s="6">
        <v>2</v>
      </c>
      <c r="R25" s="6">
        <v>5.5</v>
      </c>
      <c r="S25" s="6">
        <f>SUM(G25:R25)</f>
        <v>27</v>
      </c>
      <c r="T25" s="49">
        <f>S25/58</f>
        <v>0.46551724137931033</v>
      </c>
      <c r="U25" s="3"/>
    </row>
    <row r="26" spans="1:21" ht="12" customHeight="1" x14ac:dyDescent="0.2">
      <c r="A26" s="142">
        <v>20</v>
      </c>
      <c r="B26" s="6" t="s">
        <v>340</v>
      </c>
      <c r="C26" s="32" t="s">
        <v>21</v>
      </c>
      <c r="D26" s="8">
        <v>38569</v>
      </c>
      <c r="E26" s="19" t="s">
        <v>424</v>
      </c>
      <c r="F26" s="6" t="s">
        <v>181</v>
      </c>
      <c r="G26" s="6">
        <v>12</v>
      </c>
      <c r="H26" s="6">
        <v>1</v>
      </c>
      <c r="I26" s="6">
        <v>4</v>
      </c>
      <c r="J26" s="6">
        <v>0</v>
      </c>
      <c r="K26" s="6">
        <v>1.5</v>
      </c>
      <c r="L26" s="6">
        <v>0</v>
      </c>
      <c r="M26" s="6">
        <v>0</v>
      </c>
      <c r="N26" s="6">
        <v>0.5</v>
      </c>
      <c r="O26" s="6">
        <v>0</v>
      </c>
      <c r="P26" s="6">
        <v>3</v>
      </c>
      <c r="Q26" s="6">
        <v>0</v>
      </c>
      <c r="R26" s="6">
        <v>4</v>
      </c>
      <c r="S26" s="6">
        <f>SUM(G26:R26)</f>
        <v>26</v>
      </c>
      <c r="T26" s="49">
        <f>S26/58</f>
        <v>0.44827586206896552</v>
      </c>
      <c r="U26" s="28"/>
    </row>
    <row r="27" spans="1:21" ht="12" customHeight="1" x14ac:dyDescent="0.2">
      <c r="A27" s="142">
        <v>21</v>
      </c>
      <c r="B27" s="40" t="s">
        <v>271</v>
      </c>
      <c r="C27" s="14" t="s">
        <v>21</v>
      </c>
      <c r="D27" s="8">
        <v>38737</v>
      </c>
      <c r="E27" s="6" t="s">
        <v>414</v>
      </c>
      <c r="F27" s="6" t="s">
        <v>267</v>
      </c>
      <c r="G27" s="6">
        <v>4</v>
      </c>
      <c r="H27" s="6">
        <v>3</v>
      </c>
      <c r="I27" s="6">
        <v>4</v>
      </c>
      <c r="J27" s="6">
        <v>0</v>
      </c>
      <c r="K27" s="6">
        <v>1</v>
      </c>
      <c r="L27" s="6">
        <v>2</v>
      </c>
      <c r="M27" s="6">
        <v>0</v>
      </c>
      <c r="N27" s="6">
        <v>3</v>
      </c>
      <c r="O27" s="6">
        <v>2</v>
      </c>
      <c r="P27" s="6">
        <v>1</v>
      </c>
      <c r="Q27" s="6">
        <v>2</v>
      </c>
      <c r="R27" s="6">
        <v>3.5</v>
      </c>
      <c r="S27" s="6">
        <f>SUM(G27:R27)</f>
        <v>25.5</v>
      </c>
      <c r="T27" s="49">
        <f>S27/58</f>
        <v>0.43965517241379309</v>
      </c>
      <c r="U27" s="14"/>
    </row>
    <row r="28" spans="1:21" ht="12" customHeight="1" x14ac:dyDescent="0.2">
      <c r="A28" s="142">
        <v>22</v>
      </c>
      <c r="B28" s="17" t="s">
        <v>269</v>
      </c>
      <c r="C28" s="14" t="s">
        <v>21</v>
      </c>
      <c r="D28" s="20">
        <v>38518</v>
      </c>
      <c r="E28" s="6" t="s">
        <v>414</v>
      </c>
      <c r="F28" s="17" t="s">
        <v>267</v>
      </c>
      <c r="G28" s="6">
        <v>8</v>
      </c>
      <c r="H28" s="6">
        <v>0</v>
      </c>
      <c r="I28" s="6">
        <v>0</v>
      </c>
      <c r="J28" s="6">
        <v>0</v>
      </c>
      <c r="K28" s="6">
        <v>1</v>
      </c>
      <c r="L28" s="6">
        <v>1</v>
      </c>
      <c r="M28" s="6">
        <v>0</v>
      </c>
      <c r="N28" s="6">
        <v>3</v>
      </c>
      <c r="O28" s="6">
        <v>3</v>
      </c>
      <c r="P28" s="6">
        <v>2</v>
      </c>
      <c r="Q28" s="6">
        <v>2</v>
      </c>
      <c r="R28" s="6">
        <v>5</v>
      </c>
      <c r="S28" s="6">
        <f>SUM(G28:R28)</f>
        <v>25</v>
      </c>
      <c r="T28" s="49">
        <f>S28/58</f>
        <v>0.43103448275862066</v>
      </c>
      <c r="U28" s="14"/>
    </row>
    <row r="29" spans="1:21" ht="12" customHeight="1" x14ac:dyDescent="0.2">
      <c r="A29" s="142">
        <v>23</v>
      </c>
      <c r="B29" s="14" t="s">
        <v>12</v>
      </c>
      <c r="C29" s="14" t="s">
        <v>21</v>
      </c>
      <c r="D29" s="12">
        <v>38810</v>
      </c>
      <c r="E29" s="14" t="s">
        <v>416</v>
      </c>
      <c r="F29" s="14" t="s">
        <v>11</v>
      </c>
      <c r="G29" s="6">
        <v>6</v>
      </c>
      <c r="H29" s="6">
        <v>3</v>
      </c>
      <c r="I29" s="6">
        <v>0</v>
      </c>
      <c r="J29" s="6">
        <v>2</v>
      </c>
      <c r="K29" s="6">
        <v>2</v>
      </c>
      <c r="L29" s="6">
        <v>1</v>
      </c>
      <c r="M29" s="6">
        <v>2</v>
      </c>
      <c r="N29" s="6">
        <v>0</v>
      </c>
      <c r="O29" s="6">
        <v>3</v>
      </c>
      <c r="P29" s="6">
        <v>0</v>
      </c>
      <c r="Q29" s="6">
        <v>2</v>
      </c>
      <c r="R29" s="6">
        <v>3.5</v>
      </c>
      <c r="S29" s="6">
        <f>SUM(G29:R29)</f>
        <v>24.5</v>
      </c>
      <c r="T29" s="49">
        <f>S29/58</f>
        <v>0.42241379310344829</v>
      </c>
      <c r="U29" s="30"/>
    </row>
    <row r="30" spans="1:21" s="43" customFormat="1" ht="12" customHeight="1" x14ac:dyDescent="0.2">
      <c r="A30" s="142">
        <v>24</v>
      </c>
      <c r="B30" s="15" t="s">
        <v>31</v>
      </c>
      <c r="C30" s="14" t="s">
        <v>21</v>
      </c>
      <c r="D30" s="11">
        <v>38617</v>
      </c>
      <c r="E30" s="15" t="s">
        <v>421</v>
      </c>
      <c r="F30" s="15" t="s">
        <v>29</v>
      </c>
      <c r="G30" s="6">
        <v>6</v>
      </c>
      <c r="H30" s="6">
        <v>0</v>
      </c>
      <c r="I30" s="6">
        <v>2</v>
      </c>
      <c r="J30" s="6">
        <v>0</v>
      </c>
      <c r="K30" s="6">
        <v>2</v>
      </c>
      <c r="L30" s="6">
        <v>1</v>
      </c>
      <c r="M30" s="6">
        <v>2</v>
      </c>
      <c r="N30" s="6">
        <v>1</v>
      </c>
      <c r="O30" s="6">
        <v>3</v>
      </c>
      <c r="P30" s="6">
        <v>0</v>
      </c>
      <c r="Q30" s="6">
        <v>4</v>
      </c>
      <c r="R30" s="6">
        <v>3.5</v>
      </c>
      <c r="S30" s="6">
        <f>SUM(G30:R30)</f>
        <v>24.5</v>
      </c>
      <c r="T30" s="49">
        <f>S30/58</f>
        <v>0.42241379310344829</v>
      </c>
      <c r="U30" s="3"/>
    </row>
    <row r="31" spans="1:21" s="43" customFormat="1" ht="12" customHeight="1" x14ac:dyDescent="0.2">
      <c r="A31" s="142">
        <v>25</v>
      </c>
      <c r="B31" s="6" t="s">
        <v>194</v>
      </c>
      <c r="C31" s="14" t="s">
        <v>21</v>
      </c>
      <c r="D31" s="12">
        <v>38642</v>
      </c>
      <c r="E31" s="6" t="s">
        <v>413</v>
      </c>
      <c r="F31" s="6" t="s">
        <v>195</v>
      </c>
      <c r="G31" s="6">
        <v>2.5</v>
      </c>
      <c r="H31" s="6">
        <v>1</v>
      </c>
      <c r="I31" s="6">
        <v>4</v>
      </c>
      <c r="J31" s="6">
        <v>0</v>
      </c>
      <c r="K31" s="6">
        <v>0</v>
      </c>
      <c r="L31" s="6">
        <v>0</v>
      </c>
      <c r="M31" s="6">
        <v>1</v>
      </c>
      <c r="N31" s="6">
        <v>3</v>
      </c>
      <c r="O31" s="6">
        <v>5</v>
      </c>
      <c r="P31" s="6">
        <v>0</v>
      </c>
      <c r="Q31" s="6">
        <v>2.5</v>
      </c>
      <c r="R31" s="6">
        <v>5.5</v>
      </c>
      <c r="S31" s="6">
        <f>SUM(G31:R31)</f>
        <v>24.5</v>
      </c>
      <c r="T31" s="49">
        <f>S31/58</f>
        <v>0.42241379310344829</v>
      </c>
      <c r="U31" s="41"/>
    </row>
    <row r="32" spans="1:21" s="43" customFormat="1" ht="12" customHeight="1" x14ac:dyDescent="0.2">
      <c r="A32" s="142">
        <v>26</v>
      </c>
      <c r="B32" s="6" t="s">
        <v>355</v>
      </c>
      <c r="C32" s="14" t="s">
        <v>21</v>
      </c>
      <c r="D32" s="8">
        <v>38888</v>
      </c>
      <c r="E32" s="6" t="s">
        <v>411</v>
      </c>
      <c r="F32" s="6" t="s">
        <v>354</v>
      </c>
      <c r="G32" s="6">
        <v>6</v>
      </c>
      <c r="H32" s="6">
        <v>1</v>
      </c>
      <c r="I32" s="6">
        <v>4</v>
      </c>
      <c r="J32" s="6">
        <v>0</v>
      </c>
      <c r="K32" s="6">
        <v>0</v>
      </c>
      <c r="L32" s="6">
        <v>1</v>
      </c>
      <c r="M32" s="6">
        <v>0</v>
      </c>
      <c r="N32" s="6">
        <v>0</v>
      </c>
      <c r="O32" s="6">
        <v>5</v>
      </c>
      <c r="P32" s="6">
        <v>0</v>
      </c>
      <c r="Q32" s="6">
        <v>3</v>
      </c>
      <c r="R32" s="6">
        <v>4</v>
      </c>
      <c r="S32" s="6">
        <f>SUM(G32:R32)</f>
        <v>24</v>
      </c>
      <c r="T32" s="49">
        <f>S32/58</f>
        <v>0.41379310344827586</v>
      </c>
      <c r="U32" s="3"/>
    </row>
    <row r="33" spans="1:21" ht="12" customHeight="1" x14ac:dyDescent="0.2">
      <c r="A33" s="142">
        <v>27</v>
      </c>
      <c r="B33" s="6" t="s">
        <v>232</v>
      </c>
      <c r="C33" s="14" t="s">
        <v>21</v>
      </c>
      <c r="D33" s="8">
        <v>38511</v>
      </c>
      <c r="E33" s="6" t="s">
        <v>418</v>
      </c>
      <c r="F33" s="6" t="s">
        <v>229</v>
      </c>
      <c r="G33" s="6">
        <v>5</v>
      </c>
      <c r="H33" s="6">
        <v>0</v>
      </c>
      <c r="I33" s="6">
        <v>1.5</v>
      </c>
      <c r="J33" s="6">
        <v>2</v>
      </c>
      <c r="K33" s="6">
        <v>2</v>
      </c>
      <c r="L33" s="6">
        <v>1</v>
      </c>
      <c r="M33" s="6">
        <v>0</v>
      </c>
      <c r="N33" s="6">
        <v>3</v>
      </c>
      <c r="O33" s="6">
        <v>3</v>
      </c>
      <c r="P33" s="6">
        <v>0</v>
      </c>
      <c r="Q33" s="6">
        <v>2</v>
      </c>
      <c r="R33" s="6">
        <v>4.5</v>
      </c>
      <c r="S33" s="6">
        <f>SUM(G33:R33)</f>
        <v>24</v>
      </c>
      <c r="T33" s="49">
        <f>S33/58</f>
        <v>0.41379310344827586</v>
      </c>
      <c r="U33" s="3"/>
    </row>
    <row r="34" spans="1:21" ht="12" customHeight="1" x14ac:dyDescent="0.2">
      <c r="A34" s="142">
        <v>28</v>
      </c>
      <c r="B34" s="6" t="s">
        <v>290</v>
      </c>
      <c r="C34" s="14" t="s">
        <v>21</v>
      </c>
      <c r="D34" s="12">
        <v>38734</v>
      </c>
      <c r="E34" s="6" t="s">
        <v>287</v>
      </c>
      <c r="F34" s="6" t="s">
        <v>289</v>
      </c>
      <c r="G34" s="6">
        <v>5</v>
      </c>
      <c r="H34" s="6">
        <v>1</v>
      </c>
      <c r="I34" s="6">
        <v>0</v>
      </c>
      <c r="J34" s="6">
        <v>2</v>
      </c>
      <c r="K34" s="6">
        <v>3</v>
      </c>
      <c r="L34" s="6">
        <v>0</v>
      </c>
      <c r="M34" s="6">
        <v>1</v>
      </c>
      <c r="N34" s="6">
        <v>1</v>
      </c>
      <c r="O34" s="6">
        <v>3</v>
      </c>
      <c r="P34" s="6">
        <v>2</v>
      </c>
      <c r="Q34" s="6">
        <v>2</v>
      </c>
      <c r="R34" s="6">
        <v>4</v>
      </c>
      <c r="S34" s="6">
        <f>SUM(G34:R34)</f>
        <v>24</v>
      </c>
      <c r="T34" s="49">
        <f>S34/58</f>
        <v>0.41379310344827586</v>
      </c>
      <c r="U34" s="4"/>
    </row>
    <row r="35" spans="1:21" ht="12" customHeight="1" x14ac:dyDescent="0.2">
      <c r="A35" s="142">
        <v>29</v>
      </c>
      <c r="B35" s="6" t="s">
        <v>356</v>
      </c>
      <c r="C35" s="14" t="s">
        <v>21</v>
      </c>
      <c r="D35" s="8">
        <v>38688</v>
      </c>
      <c r="E35" s="6" t="s">
        <v>411</v>
      </c>
      <c r="F35" s="6" t="s">
        <v>116</v>
      </c>
      <c r="G35" s="6">
        <v>6</v>
      </c>
      <c r="H35" s="6">
        <v>3</v>
      </c>
      <c r="I35" s="6">
        <v>4</v>
      </c>
      <c r="J35" s="6">
        <v>0</v>
      </c>
      <c r="K35" s="6">
        <v>0</v>
      </c>
      <c r="L35" s="6">
        <v>0</v>
      </c>
      <c r="M35" s="6">
        <v>0</v>
      </c>
      <c r="N35" s="6">
        <v>1</v>
      </c>
      <c r="O35" s="6">
        <v>0</v>
      </c>
      <c r="P35" s="6">
        <v>0</v>
      </c>
      <c r="Q35" s="6">
        <v>6</v>
      </c>
      <c r="R35" s="6">
        <v>4</v>
      </c>
      <c r="S35" s="6">
        <f>SUM(G35:R35)</f>
        <v>24</v>
      </c>
      <c r="T35" s="49">
        <f>S35/58</f>
        <v>0.41379310344827586</v>
      </c>
      <c r="U35" s="14"/>
    </row>
    <row r="36" spans="1:21" ht="12" customHeight="1" x14ac:dyDescent="0.2">
      <c r="A36" s="142">
        <v>30</v>
      </c>
      <c r="B36" s="6" t="s">
        <v>230</v>
      </c>
      <c r="C36" s="14" t="s">
        <v>21</v>
      </c>
      <c r="D36" s="8">
        <v>38505</v>
      </c>
      <c r="E36" s="6" t="s">
        <v>418</v>
      </c>
      <c r="F36" s="6" t="s">
        <v>229</v>
      </c>
      <c r="G36" s="6">
        <v>10</v>
      </c>
      <c r="H36" s="6">
        <v>0</v>
      </c>
      <c r="I36" s="6">
        <v>2</v>
      </c>
      <c r="J36" s="6">
        <v>0</v>
      </c>
      <c r="K36" s="6">
        <v>0</v>
      </c>
      <c r="L36" s="6">
        <v>2</v>
      </c>
      <c r="M36" s="6">
        <v>2</v>
      </c>
      <c r="N36" s="6">
        <v>1</v>
      </c>
      <c r="O36" s="6">
        <v>1</v>
      </c>
      <c r="P36" s="6">
        <v>0</v>
      </c>
      <c r="Q36" s="6">
        <v>2</v>
      </c>
      <c r="R36" s="6">
        <v>4</v>
      </c>
      <c r="S36" s="6">
        <f>SUM(G36:R36)</f>
        <v>24</v>
      </c>
      <c r="T36" s="49">
        <f>S36/58</f>
        <v>0.41379310344827586</v>
      </c>
      <c r="U36" s="28"/>
    </row>
    <row r="37" spans="1:21" ht="12" customHeight="1" x14ac:dyDescent="0.2">
      <c r="A37" s="142">
        <v>31</v>
      </c>
      <c r="B37" s="15" t="s">
        <v>302</v>
      </c>
      <c r="C37" s="14" t="s">
        <v>21</v>
      </c>
      <c r="D37" s="10">
        <v>38564</v>
      </c>
      <c r="E37" s="14" t="s">
        <v>300</v>
      </c>
      <c r="F37" s="18" t="s">
        <v>301</v>
      </c>
      <c r="G37" s="6">
        <v>5</v>
      </c>
      <c r="H37" s="6">
        <v>3</v>
      </c>
      <c r="I37" s="6">
        <v>4</v>
      </c>
      <c r="J37" s="6">
        <v>0</v>
      </c>
      <c r="K37" s="6">
        <v>1</v>
      </c>
      <c r="L37" s="6">
        <v>1</v>
      </c>
      <c r="M37" s="6">
        <v>3</v>
      </c>
      <c r="N37" s="6">
        <v>1</v>
      </c>
      <c r="O37" s="6">
        <v>0</v>
      </c>
      <c r="P37" s="6">
        <v>0</v>
      </c>
      <c r="Q37" s="6">
        <v>0</v>
      </c>
      <c r="R37" s="6">
        <v>5.5</v>
      </c>
      <c r="S37" s="6">
        <f>SUM(G37:R37)</f>
        <v>23.5</v>
      </c>
      <c r="T37" s="49">
        <f>S37/58</f>
        <v>0.40517241379310343</v>
      </c>
      <c r="U37" s="30"/>
    </row>
    <row r="38" spans="1:21" s="43" customFormat="1" ht="12" customHeight="1" x14ac:dyDescent="0.2">
      <c r="A38" s="142">
        <v>32</v>
      </c>
      <c r="B38" s="6" t="s">
        <v>197</v>
      </c>
      <c r="C38" s="14" t="s">
        <v>21</v>
      </c>
      <c r="D38" s="12">
        <v>38526</v>
      </c>
      <c r="E38" s="6" t="s">
        <v>413</v>
      </c>
      <c r="F38" s="6" t="s">
        <v>195</v>
      </c>
      <c r="G38" s="6">
        <v>5</v>
      </c>
      <c r="H38" s="6">
        <v>2</v>
      </c>
      <c r="I38" s="6">
        <v>2</v>
      </c>
      <c r="J38" s="6">
        <v>0</v>
      </c>
      <c r="K38" s="6">
        <v>0</v>
      </c>
      <c r="L38" s="6">
        <v>1</v>
      </c>
      <c r="M38" s="6">
        <v>0</v>
      </c>
      <c r="N38" s="6">
        <v>2</v>
      </c>
      <c r="O38" s="6">
        <v>3</v>
      </c>
      <c r="P38" s="6">
        <v>0</v>
      </c>
      <c r="Q38" s="6">
        <v>4</v>
      </c>
      <c r="R38" s="6">
        <v>4</v>
      </c>
      <c r="S38" s="6">
        <f>SUM(G38:R38)</f>
        <v>23</v>
      </c>
      <c r="T38" s="49">
        <f>S38/58</f>
        <v>0.39655172413793105</v>
      </c>
      <c r="U38" s="3"/>
    </row>
    <row r="39" spans="1:21" s="43" customFormat="1" ht="12" customHeight="1" x14ac:dyDescent="0.2">
      <c r="A39" s="142">
        <v>33</v>
      </c>
      <c r="B39" s="6" t="s">
        <v>477</v>
      </c>
      <c r="C39" s="14" t="s">
        <v>21</v>
      </c>
      <c r="D39" s="8">
        <v>38803</v>
      </c>
      <c r="E39" s="6" t="s">
        <v>414</v>
      </c>
      <c r="F39" s="6" t="s">
        <v>267</v>
      </c>
      <c r="G39" s="6">
        <v>5</v>
      </c>
      <c r="H39" s="6">
        <v>1.5</v>
      </c>
      <c r="I39" s="6">
        <v>4</v>
      </c>
      <c r="J39" s="6">
        <v>0</v>
      </c>
      <c r="K39" s="6">
        <v>1</v>
      </c>
      <c r="L39" s="6">
        <v>0</v>
      </c>
      <c r="M39" s="6">
        <v>0</v>
      </c>
      <c r="N39" s="6">
        <v>1</v>
      </c>
      <c r="O39" s="6">
        <v>0</v>
      </c>
      <c r="P39" s="6">
        <v>4</v>
      </c>
      <c r="Q39" s="6">
        <v>2</v>
      </c>
      <c r="R39" s="6">
        <v>4</v>
      </c>
      <c r="S39" s="6">
        <f>SUM(G39:R39)</f>
        <v>22.5</v>
      </c>
      <c r="T39" s="49">
        <f>S39/58</f>
        <v>0.38793103448275862</v>
      </c>
      <c r="U39" s="3"/>
    </row>
    <row r="40" spans="1:21" s="43" customFormat="1" ht="12" customHeight="1" x14ac:dyDescent="0.2">
      <c r="A40" s="142">
        <v>38</v>
      </c>
      <c r="B40" s="211" t="s">
        <v>408</v>
      </c>
      <c r="C40" s="212" t="s">
        <v>21</v>
      </c>
      <c r="D40" s="213">
        <v>38749</v>
      </c>
      <c r="E40" s="214" t="s">
        <v>300</v>
      </c>
      <c r="F40" s="215" t="s">
        <v>301</v>
      </c>
      <c r="G40" s="216">
        <v>3</v>
      </c>
      <c r="H40" s="216">
        <v>1.5</v>
      </c>
      <c r="I40" s="216">
        <v>0</v>
      </c>
      <c r="J40" s="216">
        <v>0</v>
      </c>
      <c r="K40" s="216">
        <v>1</v>
      </c>
      <c r="L40" s="216">
        <v>1</v>
      </c>
      <c r="M40" s="216">
        <v>1</v>
      </c>
      <c r="N40" s="216">
        <v>2</v>
      </c>
      <c r="O40" s="216">
        <v>3</v>
      </c>
      <c r="P40" s="216">
        <v>3</v>
      </c>
      <c r="Q40" s="216">
        <v>2</v>
      </c>
      <c r="R40" s="216">
        <v>5</v>
      </c>
      <c r="S40" s="216">
        <f>SUM(G40:R40)</f>
        <v>22.5</v>
      </c>
      <c r="T40" s="217">
        <f>S40/58</f>
        <v>0.38793103448275862</v>
      </c>
      <c r="U40" s="148"/>
    </row>
    <row r="41" spans="1:21" ht="12" customHeight="1" x14ac:dyDescent="0.2">
      <c r="A41" s="142">
        <v>34</v>
      </c>
      <c r="B41" s="149" t="s">
        <v>68</v>
      </c>
      <c r="C41" s="14" t="s">
        <v>21</v>
      </c>
      <c r="D41" s="146">
        <v>38672</v>
      </c>
      <c r="E41" s="6" t="s">
        <v>410</v>
      </c>
      <c r="F41" s="149" t="s">
        <v>69</v>
      </c>
      <c r="G41" s="6">
        <v>5</v>
      </c>
      <c r="H41" s="6">
        <v>2</v>
      </c>
      <c r="I41" s="6">
        <v>2</v>
      </c>
      <c r="J41" s="6">
        <v>0</v>
      </c>
      <c r="K41" s="6">
        <v>1</v>
      </c>
      <c r="L41" s="6">
        <v>1</v>
      </c>
      <c r="M41" s="6">
        <v>0</v>
      </c>
      <c r="N41" s="6">
        <v>1</v>
      </c>
      <c r="O41" s="6">
        <v>3</v>
      </c>
      <c r="P41" s="6">
        <v>0</v>
      </c>
      <c r="Q41" s="6">
        <v>2</v>
      </c>
      <c r="R41" s="6">
        <v>5</v>
      </c>
      <c r="S41" s="6">
        <f>SUM(G41:R41)</f>
        <v>22</v>
      </c>
      <c r="T41" s="49">
        <f>S41/58</f>
        <v>0.37931034482758619</v>
      </c>
      <c r="U41" s="3"/>
    </row>
    <row r="42" spans="1:21" ht="12" customHeight="1" x14ac:dyDescent="0.2">
      <c r="A42" s="142">
        <v>35</v>
      </c>
      <c r="B42" s="6" t="s">
        <v>352</v>
      </c>
      <c r="C42" s="14" t="s">
        <v>21</v>
      </c>
      <c r="D42" s="143">
        <v>38664</v>
      </c>
      <c r="E42" s="6" t="s">
        <v>418</v>
      </c>
      <c r="F42" s="6" t="s">
        <v>229</v>
      </c>
      <c r="G42" s="6">
        <v>5</v>
      </c>
      <c r="H42" s="6">
        <v>1</v>
      </c>
      <c r="I42" s="6">
        <v>2</v>
      </c>
      <c r="J42" s="6">
        <v>2</v>
      </c>
      <c r="K42" s="6">
        <v>0.5</v>
      </c>
      <c r="L42" s="6">
        <v>0</v>
      </c>
      <c r="M42" s="6">
        <v>1</v>
      </c>
      <c r="N42" s="6">
        <v>0</v>
      </c>
      <c r="O42" s="6">
        <v>1</v>
      </c>
      <c r="P42" s="6">
        <v>1.5</v>
      </c>
      <c r="Q42" s="6">
        <v>4</v>
      </c>
      <c r="R42" s="6">
        <v>3.5</v>
      </c>
      <c r="S42" s="6">
        <f>SUM(G42:R42)</f>
        <v>21.5</v>
      </c>
      <c r="T42" s="49">
        <f>S42/58</f>
        <v>0.37068965517241381</v>
      </c>
      <c r="U42" s="159"/>
    </row>
    <row r="43" spans="1:21" ht="12" customHeight="1" x14ac:dyDescent="0.2">
      <c r="A43" s="142">
        <v>36</v>
      </c>
      <c r="B43" s="142" t="s">
        <v>335</v>
      </c>
      <c r="C43" s="14" t="s">
        <v>21</v>
      </c>
      <c r="D43" s="12">
        <v>38654</v>
      </c>
      <c r="E43" s="142" t="s">
        <v>418</v>
      </c>
      <c r="F43" s="142" t="s">
        <v>225</v>
      </c>
      <c r="G43" s="6">
        <v>10</v>
      </c>
      <c r="H43" s="6">
        <v>0</v>
      </c>
      <c r="I43" s="6">
        <v>2</v>
      </c>
      <c r="J43" s="6">
        <v>0</v>
      </c>
      <c r="K43" s="6">
        <v>0</v>
      </c>
      <c r="L43" s="6">
        <v>1</v>
      </c>
      <c r="M43" s="6">
        <v>0</v>
      </c>
      <c r="N43" s="6">
        <v>0</v>
      </c>
      <c r="O43" s="6">
        <v>0</v>
      </c>
      <c r="P43" s="6">
        <v>0</v>
      </c>
      <c r="Q43" s="6">
        <v>4</v>
      </c>
      <c r="R43" s="6">
        <v>4</v>
      </c>
      <c r="S43" s="6">
        <f>SUM(G43:R43)</f>
        <v>21</v>
      </c>
      <c r="T43" s="49">
        <f>S43/58</f>
        <v>0.36206896551724138</v>
      </c>
      <c r="U43" s="41"/>
    </row>
    <row r="44" spans="1:21" ht="12" customHeight="1" x14ac:dyDescent="0.2">
      <c r="A44" s="142">
        <v>37</v>
      </c>
      <c r="B44" s="148" t="s">
        <v>15</v>
      </c>
      <c r="C44" s="148" t="s">
        <v>21</v>
      </c>
      <c r="D44" s="147">
        <v>38570</v>
      </c>
      <c r="E44" s="148" t="s">
        <v>416</v>
      </c>
      <c r="F44" s="148" t="s">
        <v>11</v>
      </c>
      <c r="G44" s="142">
        <v>0</v>
      </c>
      <c r="H44" s="142">
        <v>1</v>
      </c>
      <c r="I44" s="142">
        <v>2</v>
      </c>
      <c r="J44" s="142">
        <v>4</v>
      </c>
      <c r="K44" s="142">
        <v>2</v>
      </c>
      <c r="L44" s="142">
        <v>1</v>
      </c>
      <c r="M44" s="142">
        <v>0</v>
      </c>
      <c r="N44" s="142">
        <v>2</v>
      </c>
      <c r="O44" s="142">
        <v>0</v>
      </c>
      <c r="P44" s="142">
        <v>0</v>
      </c>
      <c r="Q44" s="142">
        <v>4</v>
      </c>
      <c r="R44" s="142">
        <v>4</v>
      </c>
      <c r="S44" s="142">
        <f>SUM(G44:R44)</f>
        <v>20</v>
      </c>
      <c r="T44" s="49">
        <f>S44/58</f>
        <v>0.34482758620689657</v>
      </c>
      <c r="U44" s="14"/>
    </row>
    <row r="45" spans="1:21" ht="12" customHeight="1" x14ac:dyDescent="0.2">
      <c r="A45" s="142">
        <v>39</v>
      </c>
      <c r="B45" s="34" t="s">
        <v>97</v>
      </c>
      <c r="C45" s="14" t="s">
        <v>21</v>
      </c>
      <c r="D45" s="81">
        <v>38530</v>
      </c>
      <c r="E45" s="6" t="s">
        <v>420</v>
      </c>
      <c r="F45" s="34" t="s">
        <v>98</v>
      </c>
      <c r="G45" s="6">
        <v>0</v>
      </c>
      <c r="H45" s="6">
        <v>2</v>
      </c>
      <c r="I45" s="6">
        <v>2</v>
      </c>
      <c r="J45" s="6">
        <v>1</v>
      </c>
      <c r="K45" s="6">
        <v>0</v>
      </c>
      <c r="L45" s="6">
        <v>0</v>
      </c>
      <c r="M45" s="6">
        <v>2</v>
      </c>
      <c r="N45" s="6">
        <v>0.5</v>
      </c>
      <c r="O45" s="6">
        <v>3</v>
      </c>
      <c r="P45" s="6">
        <v>0</v>
      </c>
      <c r="Q45" s="6">
        <v>6</v>
      </c>
      <c r="R45" s="6">
        <v>3.5</v>
      </c>
      <c r="S45" s="6">
        <f>SUM(G45:R45)</f>
        <v>20</v>
      </c>
      <c r="T45" s="49">
        <f>S45/58</f>
        <v>0.34482758620689657</v>
      </c>
      <c r="U45" s="41"/>
    </row>
    <row r="46" spans="1:21" ht="12" customHeight="1" x14ac:dyDescent="0.2">
      <c r="A46" s="216">
        <v>40</v>
      </c>
      <c r="B46" s="224" t="s">
        <v>349</v>
      </c>
      <c r="C46" s="212" t="s">
        <v>21</v>
      </c>
      <c r="D46" s="213">
        <v>38601</v>
      </c>
      <c r="E46" s="212" t="s">
        <v>300</v>
      </c>
      <c r="F46" s="225" t="s">
        <v>301</v>
      </c>
      <c r="G46" s="216">
        <v>0</v>
      </c>
      <c r="H46" s="216">
        <v>0</v>
      </c>
      <c r="I46" s="216">
        <v>3</v>
      </c>
      <c r="J46" s="216">
        <v>0</v>
      </c>
      <c r="K46" s="216">
        <v>2</v>
      </c>
      <c r="L46" s="216">
        <v>1</v>
      </c>
      <c r="M46" s="216">
        <v>0</v>
      </c>
      <c r="N46" s="216">
        <v>3</v>
      </c>
      <c r="O46" s="216">
        <v>3</v>
      </c>
      <c r="P46" s="216">
        <v>0</v>
      </c>
      <c r="Q46" s="216">
        <v>2</v>
      </c>
      <c r="R46" s="216">
        <v>5</v>
      </c>
      <c r="S46" s="216">
        <f>SUM(G46:R46)</f>
        <v>19</v>
      </c>
      <c r="T46" s="217">
        <f>S46/58</f>
        <v>0.32758620689655171</v>
      </c>
      <c r="U46" s="41"/>
    </row>
    <row r="47" spans="1:21" ht="12" customHeight="1" x14ac:dyDescent="0.2">
      <c r="A47" s="142">
        <v>41</v>
      </c>
      <c r="B47" s="6" t="s">
        <v>336</v>
      </c>
      <c r="C47" s="14" t="s">
        <v>21</v>
      </c>
      <c r="D47" s="12">
        <v>38542</v>
      </c>
      <c r="E47" s="6" t="s">
        <v>418</v>
      </c>
      <c r="F47" s="6" t="s">
        <v>229</v>
      </c>
      <c r="G47" s="6">
        <v>5</v>
      </c>
      <c r="H47" s="6">
        <v>0</v>
      </c>
      <c r="I47" s="6">
        <v>2</v>
      </c>
      <c r="J47" s="6">
        <v>2</v>
      </c>
      <c r="K47" s="6">
        <v>0</v>
      </c>
      <c r="L47" s="6">
        <v>0</v>
      </c>
      <c r="M47" s="6">
        <v>0</v>
      </c>
      <c r="N47" s="6">
        <v>1</v>
      </c>
      <c r="O47" s="6">
        <v>3</v>
      </c>
      <c r="P47" s="6">
        <v>0</v>
      </c>
      <c r="Q47" s="6">
        <v>1</v>
      </c>
      <c r="R47" s="6">
        <v>4.5</v>
      </c>
      <c r="S47" s="6">
        <f>SUM(G47:R47)</f>
        <v>18.5</v>
      </c>
      <c r="T47" s="49">
        <f>S47/58</f>
        <v>0.31896551724137934</v>
      </c>
      <c r="U47" s="14"/>
    </row>
    <row r="48" spans="1:21" ht="12" customHeight="1" x14ac:dyDescent="0.2">
      <c r="A48" s="142">
        <v>42</v>
      </c>
      <c r="B48" s="6" t="s">
        <v>359</v>
      </c>
      <c r="C48" s="14" t="s">
        <v>21</v>
      </c>
      <c r="D48" s="81">
        <v>38771</v>
      </c>
      <c r="E48" s="14" t="s">
        <v>426</v>
      </c>
      <c r="F48" s="6" t="s">
        <v>319</v>
      </c>
      <c r="G48" s="6">
        <v>0</v>
      </c>
      <c r="H48" s="6">
        <v>2</v>
      </c>
      <c r="I48" s="6">
        <v>2</v>
      </c>
      <c r="J48" s="6">
        <v>0</v>
      </c>
      <c r="K48" s="6">
        <v>1</v>
      </c>
      <c r="L48" s="6">
        <v>0</v>
      </c>
      <c r="M48" s="6">
        <v>0</v>
      </c>
      <c r="N48" s="6">
        <v>2</v>
      </c>
      <c r="O48" s="6">
        <v>5</v>
      </c>
      <c r="P48" s="6">
        <v>0</v>
      </c>
      <c r="Q48" s="6">
        <v>2</v>
      </c>
      <c r="R48" s="6">
        <v>4</v>
      </c>
      <c r="S48" s="6">
        <f>SUM(G48:R48)</f>
        <v>18</v>
      </c>
      <c r="T48" s="49">
        <f>S48/58</f>
        <v>0.31034482758620691</v>
      </c>
      <c r="U48" s="3"/>
    </row>
    <row r="49" spans="1:21" ht="12" customHeight="1" x14ac:dyDescent="0.2">
      <c r="A49" s="142">
        <v>43</v>
      </c>
      <c r="B49" s="6" t="s">
        <v>268</v>
      </c>
      <c r="C49" s="14" t="s">
        <v>21</v>
      </c>
      <c r="D49" s="8">
        <v>38661</v>
      </c>
      <c r="E49" s="6" t="s">
        <v>414</v>
      </c>
      <c r="F49" s="6" t="s">
        <v>267</v>
      </c>
      <c r="G49" s="6">
        <v>2.5</v>
      </c>
      <c r="H49" s="6">
        <v>1</v>
      </c>
      <c r="I49" s="6">
        <v>1</v>
      </c>
      <c r="J49" s="6">
        <v>0</v>
      </c>
      <c r="K49" s="6">
        <v>1</v>
      </c>
      <c r="L49" s="6">
        <v>2</v>
      </c>
      <c r="M49" s="6">
        <v>0</v>
      </c>
      <c r="N49" s="6">
        <v>2</v>
      </c>
      <c r="O49" s="6">
        <v>2</v>
      </c>
      <c r="P49" s="6">
        <v>1</v>
      </c>
      <c r="Q49" s="6">
        <v>0</v>
      </c>
      <c r="R49" s="6">
        <v>4.5</v>
      </c>
      <c r="S49" s="6">
        <f>SUM(G49:R49)</f>
        <v>17</v>
      </c>
      <c r="T49" s="49">
        <f>S49/58</f>
        <v>0.29310344827586204</v>
      </c>
      <c r="U49" s="4"/>
    </row>
    <row r="50" spans="1:21" ht="12" customHeight="1" x14ac:dyDescent="0.2">
      <c r="A50" s="142">
        <v>44</v>
      </c>
      <c r="B50" s="6" t="s">
        <v>196</v>
      </c>
      <c r="C50" s="14" t="s">
        <v>21</v>
      </c>
      <c r="D50" s="12">
        <v>38640</v>
      </c>
      <c r="E50" s="6" t="s">
        <v>413</v>
      </c>
      <c r="F50" s="6" t="s">
        <v>195</v>
      </c>
      <c r="G50" s="6">
        <v>0</v>
      </c>
      <c r="H50" s="6">
        <v>1</v>
      </c>
      <c r="I50" s="6">
        <v>2</v>
      </c>
      <c r="J50" s="6">
        <v>0</v>
      </c>
      <c r="K50" s="6">
        <v>0</v>
      </c>
      <c r="L50" s="6">
        <v>1</v>
      </c>
      <c r="M50" s="6">
        <v>1</v>
      </c>
      <c r="N50" s="6">
        <v>1</v>
      </c>
      <c r="O50" s="6">
        <v>2</v>
      </c>
      <c r="P50" s="6">
        <v>0</v>
      </c>
      <c r="Q50" s="6">
        <v>2</v>
      </c>
      <c r="R50" s="6">
        <v>5</v>
      </c>
      <c r="S50" s="6">
        <f>SUM(G50:R50)</f>
        <v>15</v>
      </c>
      <c r="T50" s="49">
        <f>S50/58</f>
        <v>0.25862068965517243</v>
      </c>
      <c r="U50" s="3"/>
    </row>
    <row r="51" spans="1:21" ht="12" customHeight="1" x14ac:dyDescent="0.2">
      <c r="A51" s="142">
        <v>45</v>
      </c>
      <c r="B51" s="34" t="s">
        <v>357</v>
      </c>
      <c r="C51" s="14" t="s">
        <v>21</v>
      </c>
      <c r="D51" s="83">
        <v>38825</v>
      </c>
      <c r="E51" s="15" t="s">
        <v>417</v>
      </c>
      <c r="F51" s="9" t="s">
        <v>248</v>
      </c>
      <c r="G51" s="6">
        <v>0</v>
      </c>
      <c r="H51" s="6">
        <v>2.5</v>
      </c>
      <c r="I51" s="6">
        <v>3</v>
      </c>
      <c r="J51" s="6">
        <v>0</v>
      </c>
      <c r="K51" s="6">
        <v>1</v>
      </c>
      <c r="L51" s="6">
        <v>1</v>
      </c>
      <c r="M51" s="6">
        <v>0</v>
      </c>
      <c r="N51" s="6">
        <v>0.5</v>
      </c>
      <c r="O51" s="6">
        <v>3</v>
      </c>
      <c r="P51" s="6">
        <v>0</v>
      </c>
      <c r="Q51" s="6">
        <v>0</v>
      </c>
      <c r="R51" s="6">
        <v>4</v>
      </c>
      <c r="S51" s="6">
        <f>SUM(G51:R51)</f>
        <v>15</v>
      </c>
      <c r="T51" s="49">
        <f>S51/58</f>
        <v>0.25862068965517243</v>
      </c>
      <c r="U51" s="3"/>
    </row>
    <row r="52" spans="1:21" ht="12" customHeight="1" x14ac:dyDescent="0.2">
      <c r="A52" s="142">
        <v>46</v>
      </c>
      <c r="B52" s="14" t="s">
        <v>135</v>
      </c>
      <c r="C52" s="14" t="s">
        <v>21</v>
      </c>
      <c r="D52" s="82" t="s">
        <v>136</v>
      </c>
      <c r="E52" s="6" t="s">
        <v>412</v>
      </c>
      <c r="F52" s="14" t="s">
        <v>131</v>
      </c>
      <c r="G52" s="6">
        <v>4</v>
      </c>
      <c r="H52" s="6">
        <v>0</v>
      </c>
      <c r="I52" s="6">
        <v>0</v>
      </c>
      <c r="J52" s="6">
        <v>0</v>
      </c>
      <c r="K52" s="6">
        <v>0</v>
      </c>
      <c r="L52" s="6">
        <v>1</v>
      </c>
      <c r="M52" s="6">
        <v>0</v>
      </c>
      <c r="N52" s="6">
        <v>1</v>
      </c>
      <c r="O52" s="6">
        <v>5</v>
      </c>
      <c r="P52" s="6">
        <v>1</v>
      </c>
      <c r="Q52" s="6">
        <v>0</v>
      </c>
      <c r="R52" s="6">
        <v>3</v>
      </c>
      <c r="S52" s="6">
        <f>SUM(G52:R52)</f>
        <v>15</v>
      </c>
      <c r="T52" s="49">
        <f>S52/58</f>
        <v>0.25862068965517243</v>
      </c>
      <c r="U52" s="30"/>
    </row>
    <row r="53" spans="1:21" s="43" customFormat="1" ht="12" customHeight="1" x14ac:dyDescent="0.2">
      <c r="A53" s="142">
        <v>47</v>
      </c>
      <c r="B53" s="6" t="s">
        <v>358</v>
      </c>
      <c r="C53" s="14" t="s">
        <v>21</v>
      </c>
      <c r="D53" s="8">
        <v>38553</v>
      </c>
      <c r="E53" s="14" t="s">
        <v>426</v>
      </c>
      <c r="F53" s="6" t="s">
        <v>317</v>
      </c>
      <c r="G53" s="6">
        <v>0</v>
      </c>
      <c r="H53" s="6">
        <v>0</v>
      </c>
      <c r="I53" s="6">
        <v>2</v>
      </c>
      <c r="J53" s="6">
        <v>0</v>
      </c>
      <c r="K53" s="6">
        <v>0</v>
      </c>
      <c r="L53" s="6">
        <v>0</v>
      </c>
      <c r="M53" s="6">
        <v>0</v>
      </c>
      <c r="N53" s="6">
        <v>3</v>
      </c>
      <c r="O53" s="6">
        <v>3</v>
      </c>
      <c r="P53" s="6">
        <v>0</v>
      </c>
      <c r="Q53" s="6">
        <v>2</v>
      </c>
      <c r="R53" s="6">
        <v>4.5</v>
      </c>
      <c r="S53" s="6">
        <f>SUM(G53:R53)</f>
        <v>14.5</v>
      </c>
      <c r="T53" s="49">
        <f>S53/58</f>
        <v>0.25</v>
      </c>
      <c r="U53" s="41"/>
    </row>
    <row r="54" spans="1:21" ht="12" customHeight="1" x14ac:dyDescent="0.2">
      <c r="A54" s="142">
        <v>48</v>
      </c>
      <c r="B54" s="19" t="s">
        <v>338</v>
      </c>
      <c r="C54" s="14" t="s">
        <v>21</v>
      </c>
      <c r="D54" s="21">
        <v>38556</v>
      </c>
      <c r="E54" s="15" t="s">
        <v>417</v>
      </c>
      <c r="F54" s="19" t="s">
        <v>248</v>
      </c>
      <c r="G54" s="6">
        <v>0</v>
      </c>
      <c r="H54" s="6">
        <v>1</v>
      </c>
      <c r="I54" s="6">
        <v>4</v>
      </c>
      <c r="J54" s="6">
        <v>0</v>
      </c>
      <c r="K54" s="6">
        <v>1</v>
      </c>
      <c r="L54" s="6">
        <v>2</v>
      </c>
      <c r="M54" s="6">
        <v>0</v>
      </c>
      <c r="N54" s="6">
        <v>1</v>
      </c>
      <c r="O54" s="6">
        <v>0</v>
      </c>
      <c r="P54" s="6">
        <v>0</v>
      </c>
      <c r="Q54" s="6">
        <v>2</v>
      </c>
      <c r="R54" s="6">
        <v>3</v>
      </c>
      <c r="S54" s="6">
        <f>SUM(G54:R54)</f>
        <v>14</v>
      </c>
      <c r="T54" s="49">
        <f>S54/58</f>
        <v>0.2413793103448276</v>
      </c>
      <c r="U54" s="14"/>
    </row>
    <row r="55" spans="1:21" ht="12" customHeight="1" x14ac:dyDescent="0.2">
      <c r="A55" s="142">
        <v>49</v>
      </c>
      <c r="B55" s="14" t="s">
        <v>148</v>
      </c>
      <c r="C55" s="14" t="s">
        <v>21</v>
      </c>
      <c r="D55" s="12">
        <v>38579</v>
      </c>
      <c r="E55" s="6" t="s">
        <v>422</v>
      </c>
      <c r="F55" s="6" t="s">
        <v>142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0.5</v>
      </c>
      <c r="N55" s="6">
        <v>2</v>
      </c>
      <c r="O55" s="6">
        <v>2</v>
      </c>
      <c r="P55" s="6">
        <v>1</v>
      </c>
      <c r="Q55" s="6">
        <v>4</v>
      </c>
      <c r="R55" s="6">
        <v>4.5</v>
      </c>
      <c r="S55" s="6">
        <f>SUM(G55:R55)</f>
        <v>14</v>
      </c>
      <c r="T55" s="49">
        <f>S55/58</f>
        <v>0.2413793103448276</v>
      </c>
      <c r="U55" s="15"/>
    </row>
    <row r="56" spans="1:21" ht="12" customHeight="1" x14ac:dyDescent="0.2">
      <c r="A56" s="142">
        <v>50</v>
      </c>
      <c r="B56" s="14" t="s">
        <v>137</v>
      </c>
      <c r="C56" s="14" t="s">
        <v>21</v>
      </c>
      <c r="D56" s="16" t="s">
        <v>138</v>
      </c>
      <c r="E56" s="6" t="s">
        <v>412</v>
      </c>
      <c r="F56" s="14" t="s">
        <v>131</v>
      </c>
      <c r="G56" s="6">
        <v>0</v>
      </c>
      <c r="H56" s="6">
        <v>3</v>
      </c>
      <c r="I56" s="6">
        <v>2</v>
      </c>
      <c r="J56" s="6">
        <v>0</v>
      </c>
      <c r="K56" s="6">
        <v>1</v>
      </c>
      <c r="L56" s="6">
        <v>0</v>
      </c>
      <c r="M56" s="6">
        <v>1</v>
      </c>
      <c r="N56" s="6">
        <v>2</v>
      </c>
      <c r="O56" s="6">
        <v>0</v>
      </c>
      <c r="P56" s="6">
        <v>0</v>
      </c>
      <c r="Q56" s="6">
        <v>2</v>
      </c>
      <c r="R56" s="6">
        <v>2.5</v>
      </c>
      <c r="S56" s="6">
        <f>SUM(G56:R56)</f>
        <v>13.5</v>
      </c>
      <c r="T56" s="49">
        <f>S56/58</f>
        <v>0.23275862068965517</v>
      </c>
      <c r="U56" s="30"/>
    </row>
    <row r="57" spans="1:21" ht="12" customHeight="1" x14ac:dyDescent="0.2">
      <c r="A57" s="142">
        <v>51</v>
      </c>
      <c r="B57" s="15" t="s">
        <v>344</v>
      </c>
      <c r="C57" s="14" t="s">
        <v>21</v>
      </c>
      <c r="D57" s="11">
        <v>38744</v>
      </c>
      <c r="E57" s="19" t="s">
        <v>429</v>
      </c>
      <c r="F57" s="7" t="s">
        <v>315</v>
      </c>
      <c r="G57" s="6">
        <v>0</v>
      </c>
      <c r="H57" s="6">
        <v>1</v>
      </c>
      <c r="I57" s="6">
        <v>2</v>
      </c>
      <c r="J57" s="6">
        <v>3</v>
      </c>
      <c r="K57" s="6">
        <v>1</v>
      </c>
      <c r="L57" s="6">
        <v>1</v>
      </c>
      <c r="M57" s="6">
        <v>0</v>
      </c>
      <c r="N57" s="6">
        <v>0</v>
      </c>
      <c r="O57" s="6">
        <v>0</v>
      </c>
      <c r="P57" s="6">
        <v>0</v>
      </c>
      <c r="Q57" s="6">
        <v>2</v>
      </c>
      <c r="R57" s="6">
        <v>3</v>
      </c>
      <c r="S57" s="6">
        <f>SUM(G57:R57)</f>
        <v>13</v>
      </c>
      <c r="T57" s="49">
        <f>S57/58</f>
        <v>0.22413793103448276</v>
      </c>
      <c r="U57" s="14"/>
    </row>
    <row r="58" spans="1:21" ht="12" customHeight="1" x14ac:dyDescent="0.2">
      <c r="A58" s="142">
        <v>52</v>
      </c>
      <c r="B58" s="19" t="s">
        <v>337</v>
      </c>
      <c r="C58" s="14" t="s">
        <v>21</v>
      </c>
      <c r="D58" s="21">
        <v>38483</v>
      </c>
      <c r="E58" s="15" t="s">
        <v>417</v>
      </c>
      <c r="F58" s="19" t="s">
        <v>248</v>
      </c>
      <c r="G58" s="6">
        <v>2</v>
      </c>
      <c r="H58" s="6">
        <v>3</v>
      </c>
      <c r="I58" s="6">
        <v>3</v>
      </c>
      <c r="J58" s="6">
        <v>0</v>
      </c>
      <c r="K58" s="6">
        <v>1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3.5</v>
      </c>
      <c r="S58" s="6">
        <f>SUM(G58:R58)</f>
        <v>12.5</v>
      </c>
      <c r="T58" s="49">
        <f>S58/58</f>
        <v>0.21551724137931033</v>
      </c>
      <c r="U58" s="30"/>
    </row>
    <row r="59" spans="1:21" ht="12" customHeight="1" x14ac:dyDescent="0.2">
      <c r="A59" s="142">
        <v>53</v>
      </c>
      <c r="B59" s="6" t="s">
        <v>85</v>
      </c>
      <c r="C59" s="14" t="s">
        <v>21</v>
      </c>
      <c r="D59" s="11">
        <v>38628</v>
      </c>
      <c r="E59" s="6" t="s">
        <v>419</v>
      </c>
      <c r="F59" s="6" t="s">
        <v>78</v>
      </c>
      <c r="G59" s="6">
        <v>0</v>
      </c>
      <c r="H59" s="6">
        <v>0</v>
      </c>
      <c r="I59" s="6">
        <v>0</v>
      </c>
      <c r="J59" s="6">
        <v>0.5</v>
      </c>
      <c r="K59" s="6">
        <v>1.5</v>
      </c>
      <c r="L59" s="6">
        <v>3</v>
      </c>
      <c r="M59" s="6">
        <v>0</v>
      </c>
      <c r="N59" s="6">
        <v>0</v>
      </c>
      <c r="O59" s="6">
        <v>0.5</v>
      </c>
      <c r="P59" s="6">
        <v>0</v>
      </c>
      <c r="Q59" s="6">
        <v>2.5</v>
      </c>
      <c r="R59" s="6">
        <v>3.5</v>
      </c>
      <c r="S59" s="6">
        <f>SUM(G59:R59)</f>
        <v>11.5</v>
      </c>
      <c r="T59" s="49">
        <f>S59/58</f>
        <v>0.19827586206896552</v>
      </c>
      <c r="U59" s="14"/>
    </row>
    <row r="60" spans="1:21" ht="12" customHeight="1" x14ac:dyDescent="0.2">
      <c r="A60" s="142">
        <v>54</v>
      </c>
      <c r="B60" s="19" t="s">
        <v>339</v>
      </c>
      <c r="C60" s="14" t="s">
        <v>21</v>
      </c>
      <c r="D60" s="25">
        <v>38638</v>
      </c>
      <c r="E60" s="14" t="s">
        <v>426</v>
      </c>
      <c r="F60" s="24" t="s">
        <v>317</v>
      </c>
      <c r="G60" s="6">
        <v>0</v>
      </c>
      <c r="H60" s="6">
        <v>2</v>
      </c>
      <c r="I60" s="6">
        <v>2</v>
      </c>
      <c r="J60" s="6">
        <v>0</v>
      </c>
      <c r="K60" s="6">
        <v>1</v>
      </c>
      <c r="L60" s="6">
        <v>1</v>
      </c>
      <c r="M60" s="6">
        <v>0</v>
      </c>
      <c r="N60" s="6">
        <v>2</v>
      </c>
      <c r="O60" s="6">
        <v>0</v>
      </c>
      <c r="P60" s="6">
        <v>0</v>
      </c>
      <c r="Q60" s="6">
        <v>0</v>
      </c>
      <c r="R60" s="6">
        <v>3.5</v>
      </c>
      <c r="S60" s="6">
        <f>SUM(G60:R60)</f>
        <v>11.5</v>
      </c>
      <c r="T60" s="49">
        <f>S60/58</f>
        <v>0.19827586206896552</v>
      </c>
      <c r="U60" s="30"/>
    </row>
    <row r="61" spans="1:21" ht="12" customHeight="1" x14ac:dyDescent="0.2">
      <c r="A61" s="142">
        <v>55</v>
      </c>
      <c r="B61" s="6" t="s">
        <v>233</v>
      </c>
      <c r="C61" s="14" t="s">
        <v>21</v>
      </c>
      <c r="D61" s="8">
        <v>38579</v>
      </c>
      <c r="E61" s="6" t="s">
        <v>418</v>
      </c>
      <c r="F61" s="6" t="s">
        <v>229</v>
      </c>
      <c r="G61" s="6">
        <v>0</v>
      </c>
      <c r="H61" s="6">
        <v>0</v>
      </c>
      <c r="I61" s="6">
        <v>2</v>
      </c>
      <c r="J61" s="6">
        <v>0</v>
      </c>
      <c r="K61" s="6">
        <v>1</v>
      </c>
      <c r="L61" s="6">
        <v>0</v>
      </c>
      <c r="M61" s="6">
        <v>0</v>
      </c>
      <c r="N61" s="6">
        <v>0</v>
      </c>
      <c r="O61" s="6">
        <v>1.5</v>
      </c>
      <c r="P61" s="6">
        <v>0</v>
      </c>
      <c r="Q61" s="6">
        <v>4</v>
      </c>
      <c r="R61" s="6">
        <v>2.5</v>
      </c>
      <c r="S61" s="6">
        <f>SUM(G61:R61)</f>
        <v>11</v>
      </c>
      <c r="T61" s="49">
        <f>S61/58</f>
        <v>0.18965517241379309</v>
      </c>
      <c r="U61" s="4"/>
    </row>
    <row r="62" spans="1:21" ht="12" customHeight="1" x14ac:dyDescent="0.2">
      <c r="A62" s="142">
        <v>56</v>
      </c>
      <c r="B62" s="6" t="s">
        <v>353</v>
      </c>
      <c r="C62" s="14" t="s">
        <v>21</v>
      </c>
      <c r="D62" s="8">
        <v>38467</v>
      </c>
      <c r="E62" s="22" t="s">
        <v>364</v>
      </c>
      <c r="F62" s="6" t="s">
        <v>354</v>
      </c>
      <c r="G62" s="6">
        <v>0</v>
      </c>
      <c r="H62" s="6">
        <v>3</v>
      </c>
      <c r="I62" s="6">
        <v>0.5</v>
      </c>
      <c r="J62" s="6">
        <v>0</v>
      </c>
      <c r="K62" s="6">
        <v>0</v>
      </c>
      <c r="L62" s="6">
        <v>0</v>
      </c>
      <c r="M62" s="6">
        <v>0</v>
      </c>
      <c r="N62" s="6">
        <v>1</v>
      </c>
      <c r="O62" s="6">
        <v>0</v>
      </c>
      <c r="P62" s="6">
        <v>0</v>
      </c>
      <c r="Q62" s="6">
        <v>3</v>
      </c>
      <c r="R62" s="6">
        <v>3.5</v>
      </c>
      <c r="S62" s="6">
        <f>SUM(G62:R62)</f>
        <v>11</v>
      </c>
      <c r="T62" s="49">
        <f>S62/58</f>
        <v>0.18965517241379309</v>
      </c>
      <c r="U62" s="14"/>
    </row>
    <row r="63" spans="1:21" ht="12" customHeight="1" x14ac:dyDescent="0.2">
      <c r="A63" s="142">
        <v>57</v>
      </c>
      <c r="B63" s="6" t="s">
        <v>321</v>
      </c>
      <c r="C63" s="14" t="s">
        <v>21</v>
      </c>
      <c r="D63" s="8">
        <v>38476</v>
      </c>
      <c r="E63" s="14" t="s">
        <v>426</v>
      </c>
      <c r="F63" s="6" t="s">
        <v>317</v>
      </c>
      <c r="G63" s="6">
        <v>0</v>
      </c>
      <c r="H63" s="6">
        <v>0</v>
      </c>
      <c r="I63" s="6">
        <v>2</v>
      </c>
      <c r="J63" s="6">
        <v>0</v>
      </c>
      <c r="K63" s="6">
        <v>1</v>
      </c>
      <c r="L63" s="6">
        <v>1</v>
      </c>
      <c r="M63" s="6">
        <v>0</v>
      </c>
      <c r="N63" s="6">
        <v>0</v>
      </c>
      <c r="O63" s="6">
        <v>0</v>
      </c>
      <c r="P63" s="6">
        <v>0</v>
      </c>
      <c r="Q63" s="6">
        <v>2</v>
      </c>
      <c r="R63" s="6">
        <v>4.5</v>
      </c>
      <c r="S63" s="6">
        <f>SUM(G63:R63)</f>
        <v>10.5</v>
      </c>
      <c r="T63" s="49">
        <f>S63/58</f>
        <v>0.18103448275862069</v>
      </c>
      <c r="U63" s="28"/>
    </row>
    <row r="64" spans="1:21" ht="12" customHeight="1" x14ac:dyDescent="0.2">
      <c r="A64" s="142">
        <v>58</v>
      </c>
      <c r="B64" s="6" t="s">
        <v>199</v>
      </c>
      <c r="C64" s="14" t="s">
        <v>21</v>
      </c>
      <c r="D64" s="12">
        <v>38748</v>
      </c>
      <c r="E64" s="6" t="s">
        <v>413</v>
      </c>
      <c r="F64" s="6" t="s">
        <v>195</v>
      </c>
      <c r="G64" s="6">
        <v>0</v>
      </c>
      <c r="H64" s="6">
        <v>0</v>
      </c>
      <c r="I64" s="6">
        <v>0</v>
      </c>
      <c r="J64" s="6">
        <v>0</v>
      </c>
      <c r="K64" s="6">
        <v>1</v>
      </c>
      <c r="L64" s="6">
        <v>0</v>
      </c>
      <c r="M64" s="6">
        <v>0</v>
      </c>
      <c r="N64" s="6">
        <v>1</v>
      </c>
      <c r="O64" s="6">
        <v>0.5</v>
      </c>
      <c r="P64" s="6">
        <v>0</v>
      </c>
      <c r="Q64" s="6">
        <v>2</v>
      </c>
      <c r="R64" s="6">
        <v>5.5</v>
      </c>
      <c r="S64" s="6">
        <f>SUM(G64:R64)</f>
        <v>10</v>
      </c>
      <c r="T64" s="49">
        <f>S64/58</f>
        <v>0.17241379310344829</v>
      </c>
      <c r="U64" s="14"/>
    </row>
    <row r="65" spans="1:21" s="43" customFormat="1" ht="12" customHeight="1" x14ac:dyDescent="0.2">
      <c r="A65" s="142">
        <v>59</v>
      </c>
      <c r="B65" s="15" t="s">
        <v>346</v>
      </c>
      <c r="C65" s="14" t="s">
        <v>21</v>
      </c>
      <c r="D65" s="10">
        <v>38549</v>
      </c>
      <c r="E65" s="19" t="s">
        <v>424</v>
      </c>
      <c r="F65" s="15" t="s">
        <v>347</v>
      </c>
      <c r="G65" s="6">
        <v>0</v>
      </c>
      <c r="H65" s="6">
        <v>2</v>
      </c>
      <c r="I65" s="6">
        <v>2</v>
      </c>
      <c r="J65" s="6">
        <v>0</v>
      </c>
      <c r="K65" s="6">
        <v>0</v>
      </c>
      <c r="L65" s="6">
        <v>0</v>
      </c>
      <c r="M65" s="6">
        <v>0</v>
      </c>
      <c r="N65" s="6">
        <v>0.5</v>
      </c>
      <c r="O65" s="6">
        <v>0</v>
      </c>
      <c r="P65" s="6">
        <v>0</v>
      </c>
      <c r="Q65" s="6">
        <v>4</v>
      </c>
      <c r="R65" s="6">
        <v>1</v>
      </c>
      <c r="S65" s="6">
        <f>SUM(G65:R65)</f>
        <v>9.5</v>
      </c>
      <c r="T65" s="49">
        <f>S65/58</f>
        <v>0.16379310344827586</v>
      </c>
      <c r="U65" s="28"/>
    </row>
    <row r="66" spans="1:21" ht="12" customHeight="1" x14ac:dyDescent="0.2">
      <c r="A66" s="142">
        <v>60</v>
      </c>
      <c r="B66" s="6" t="s">
        <v>99</v>
      </c>
      <c r="C66" s="14" t="s">
        <v>21</v>
      </c>
      <c r="D66" s="8">
        <v>38549</v>
      </c>
      <c r="E66" s="6" t="s">
        <v>420</v>
      </c>
      <c r="F66" s="6" t="s">
        <v>100</v>
      </c>
      <c r="G66" s="6">
        <v>0</v>
      </c>
      <c r="H66" s="6">
        <v>0</v>
      </c>
      <c r="I66" s="6">
        <v>0</v>
      </c>
      <c r="J66" s="6">
        <v>1</v>
      </c>
      <c r="K66" s="6">
        <v>0.5</v>
      </c>
      <c r="L66" s="6">
        <v>0.5</v>
      </c>
      <c r="M66" s="6">
        <v>0</v>
      </c>
      <c r="N66" s="6">
        <v>0</v>
      </c>
      <c r="O66" s="6">
        <v>1</v>
      </c>
      <c r="P66" s="6">
        <v>0</v>
      </c>
      <c r="Q66" s="6">
        <v>3</v>
      </c>
      <c r="R66" s="6">
        <v>3.5</v>
      </c>
      <c r="S66" s="6">
        <f>SUM(G66:R66)</f>
        <v>9.5</v>
      </c>
      <c r="T66" s="49">
        <f>S66/58</f>
        <v>0.16379310344827586</v>
      </c>
      <c r="U66" s="3"/>
    </row>
    <row r="67" spans="1:21" ht="12" customHeight="1" x14ac:dyDescent="0.2">
      <c r="A67" s="142">
        <v>61</v>
      </c>
      <c r="B67" s="6" t="s">
        <v>343</v>
      </c>
      <c r="C67" s="14" t="s">
        <v>21</v>
      </c>
      <c r="D67" s="8">
        <v>38506</v>
      </c>
      <c r="E67" s="6" t="s">
        <v>418</v>
      </c>
      <c r="F67" s="6" t="s">
        <v>225</v>
      </c>
      <c r="G67" s="6">
        <v>0</v>
      </c>
      <c r="H67" s="6">
        <v>0</v>
      </c>
      <c r="I67" s="6">
        <v>0</v>
      </c>
      <c r="J67" s="6">
        <v>2</v>
      </c>
      <c r="K67" s="6">
        <v>0.5</v>
      </c>
      <c r="L67" s="6">
        <v>2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4.5</v>
      </c>
      <c r="S67" s="6">
        <f>SUM(G67:R67)</f>
        <v>9</v>
      </c>
      <c r="T67" s="49">
        <f>S67/58</f>
        <v>0.15517241379310345</v>
      </c>
      <c r="U67" s="14"/>
    </row>
    <row r="68" spans="1:21" ht="12" customHeight="1" x14ac:dyDescent="0.2">
      <c r="A68" s="142">
        <v>62</v>
      </c>
      <c r="B68" s="6" t="s">
        <v>334</v>
      </c>
      <c r="C68" s="14" t="s">
        <v>21</v>
      </c>
      <c r="D68" s="12">
        <v>38685</v>
      </c>
      <c r="E68" s="6" t="s">
        <v>418</v>
      </c>
      <c r="F68" s="6" t="s">
        <v>229</v>
      </c>
      <c r="G68" s="6">
        <v>0</v>
      </c>
      <c r="H68" s="6">
        <v>1</v>
      </c>
      <c r="I68" s="6">
        <v>1.5</v>
      </c>
      <c r="J68" s="6">
        <v>0</v>
      </c>
      <c r="K68" s="6">
        <v>0</v>
      </c>
      <c r="L68" s="6">
        <v>1</v>
      </c>
      <c r="M68" s="6">
        <v>0</v>
      </c>
      <c r="N68" s="6">
        <v>0</v>
      </c>
      <c r="O68" s="6">
        <v>0</v>
      </c>
      <c r="P68" s="6">
        <v>0</v>
      </c>
      <c r="Q68" s="6">
        <v>1</v>
      </c>
      <c r="R68" s="6">
        <v>2.5</v>
      </c>
      <c r="S68" s="6">
        <f>SUM(G68:R68)</f>
        <v>7</v>
      </c>
      <c r="T68" s="49">
        <f>S68/58</f>
        <v>0.1206896551724138</v>
      </c>
      <c r="U68" s="14"/>
    </row>
    <row r="69" spans="1:21" ht="12" customHeight="1" x14ac:dyDescent="0.2">
      <c r="A69" s="142">
        <v>63</v>
      </c>
      <c r="B69" s="15" t="s">
        <v>70</v>
      </c>
      <c r="C69" s="14" t="s">
        <v>21</v>
      </c>
      <c r="D69" s="11">
        <v>38545</v>
      </c>
      <c r="E69" s="6" t="s">
        <v>410</v>
      </c>
      <c r="F69" s="15" t="s">
        <v>49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4</v>
      </c>
      <c r="Q69" s="6">
        <v>0</v>
      </c>
      <c r="R69" s="6">
        <v>2.5</v>
      </c>
      <c r="S69" s="6">
        <f>SUM(G69:R69)</f>
        <v>6.5</v>
      </c>
      <c r="T69" s="49">
        <f>S69/58</f>
        <v>0.11206896551724138</v>
      </c>
      <c r="U69" s="3"/>
    </row>
    <row r="70" spans="1:21" ht="12" customHeight="1" x14ac:dyDescent="0.2">
      <c r="A70" s="142">
        <v>64</v>
      </c>
      <c r="B70" s="6" t="s">
        <v>231</v>
      </c>
      <c r="C70" s="14" t="s">
        <v>21</v>
      </c>
      <c r="D70" s="8">
        <v>38873</v>
      </c>
      <c r="E70" s="6" t="s">
        <v>418</v>
      </c>
      <c r="F70" s="6" t="s">
        <v>229</v>
      </c>
      <c r="G70" s="6">
        <v>0</v>
      </c>
      <c r="H70" s="6">
        <v>0</v>
      </c>
      <c r="I70" s="6">
        <v>2</v>
      </c>
      <c r="J70" s="6">
        <v>0</v>
      </c>
      <c r="K70" s="6">
        <v>0.5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1</v>
      </c>
      <c r="R70" s="6">
        <v>2</v>
      </c>
      <c r="S70" s="6">
        <f>SUM(G70:R70)</f>
        <v>5.5</v>
      </c>
      <c r="T70" s="49">
        <f>S70/58</f>
        <v>9.4827586206896547E-2</v>
      </c>
      <c r="U70" s="3"/>
    </row>
    <row r="72" spans="1:21" x14ac:dyDescent="0.2">
      <c r="B72" s="1" t="s">
        <v>455</v>
      </c>
      <c r="E72" s="167" t="s">
        <v>456</v>
      </c>
    </row>
    <row r="73" spans="1:21" x14ac:dyDescent="0.2">
      <c r="B73" s="1" t="s">
        <v>454</v>
      </c>
      <c r="E73" s="1" t="s">
        <v>469</v>
      </c>
    </row>
    <row r="74" spans="1:21" x14ac:dyDescent="0.2">
      <c r="E74" s="1" t="s">
        <v>457</v>
      </c>
    </row>
    <row r="75" spans="1:21" x14ac:dyDescent="0.2">
      <c r="E75" s="1" t="s">
        <v>484</v>
      </c>
    </row>
    <row r="76" spans="1:21" x14ac:dyDescent="0.2">
      <c r="E76" s="204" t="s">
        <v>471</v>
      </c>
    </row>
    <row r="77" spans="1:21" x14ac:dyDescent="0.2">
      <c r="E77" s="204" t="s">
        <v>481</v>
      </c>
    </row>
  </sheetData>
  <sortState ref="A7:U70">
    <sortCondition descending="1" ref="S7"/>
  </sortState>
  <mergeCells count="3">
    <mergeCell ref="B1:J1"/>
    <mergeCell ref="B3:J3"/>
    <mergeCell ref="B4:J4"/>
  </mergeCells>
  <phoneticPr fontId="2" type="noConversion"/>
  <pageMargins left="0.55118110236220474" right="0.55118110236220474" top="0.59055118110236227" bottom="0.59055118110236227" header="0.51181102362204722" footer="0.51181102362204722"/>
  <pageSetup paperSize="9" scale="6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zoomScale="70" zoomScaleNormal="70" workbookViewId="0">
      <selection activeCell="E71" sqref="E71:E73"/>
    </sheetView>
  </sheetViews>
  <sheetFormatPr defaultRowHeight="12.75" x14ac:dyDescent="0.2"/>
  <cols>
    <col min="1" max="1" width="4.140625" customWidth="1"/>
    <col min="2" max="2" width="32" customWidth="1"/>
    <col min="4" max="4" width="11.85546875" customWidth="1"/>
    <col min="5" max="5" width="85.5703125" customWidth="1"/>
    <col min="6" max="6" width="31" customWidth="1"/>
    <col min="7" max="7" width="7.140625" customWidth="1"/>
    <col min="8" max="9" width="7.85546875" customWidth="1"/>
    <col min="10" max="10" width="6.85546875" customWidth="1"/>
    <col min="11" max="11" width="7.28515625" customWidth="1"/>
    <col min="12" max="12" width="8.140625" customWidth="1"/>
    <col min="13" max="13" width="8.28515625" customWidth="1"/>
    <col min="14" max="15" width="7.5703125" customWidth="1"/>
    <col min="16" max="16" width="7.7109375" customWidth="1"/>
    <col min="17" max="17" width="7.140625" customWidth="1"/>
    <col min="18" max="18" width="7.28515625" customWidth="1"/>
  </cols>
  <sheetData>
    <row r="1" spans="1:21" ht="20.25" customHeight="1" x14ac:dyDescent="0.2">
      <c r="B1" s="209" t="s">
        <v>17</v>
      </c>
      <c r="C1" s="209"/>
      <c r="D1" s="209"/>
      <c r="E1" s="209"/>
      <c r="F1" s="209"/>
      <c r="G1" s="209"/>
      <c r="H1" s="209"/>
      <c r="I1" s="209"/>
      <c r="J1" s="209"/>
      <c r="K1" s="209"/>
    </row>
    <row r="2" spans="1:21" ht="21.75" customHeight="1" x14ac:dyDescent="0.2">
      <c r="B2" s="88"/>
      <c r="C2" s="88"/>
      <c r="D2" s="88"/>
      <c r="E2" s="89" t="s">
        <v>438</v>
      </c>
      <c r="F2" s="88"/>
      <c r="G2" s="88"/>
      <c r="H2" s="88"/>
      <c r="I2" s="88"/>
      <c r="J2" s="88"/>
      <c r="K2" s="88"/>
    </row>
    <row r="3" spans="1:21" ht="19.5" customHeight="1" x14ac:dyDescent="0.2">
      <c r="B3" s="210" t="s">
        <v>439</v>
      </c>
      <c r="C3" s="209"/>
      <c r="D3" s="209"/>
      <c r="E3" s="209"/>
      <c r="F3" s="209"/>
      <c r="G3" s="209"/>
      <c r="H3" s="209"/>
      <c r="I3" s="209"/>
      <c r="J3" s="209"/>
      <c r="K3" s="209"/>
    </row>
    <row r="4" spans="1:21" ht="18.75" customHeight="1" x14ac:dyDescent="0.2">
      <c r="B4" s="209" t="s">
        <v>453</v>
      </c>
      <c r="C4" s="209"/>
      <c r="D4" s="209"/>
      <c r="E4" s="209"/>
      <c r="F4" s="209"/>
      <c r="G4" s="209"/>
      <c r="H4" s="209"/>
      <c r="I4" s="209"/>
      <c r="J4" s="209"/>
      <c r="K4" s="209"/>
    </row>
    <row r="5" spans="1:21" x14ac:dyDescent="0.2">
      <c r="B5" s="2"/>
      <c r="C5" s="2"/>
      <c r="D5" s="2"/>
      <c r="E5" s="2"/>
      <c r="F5" s="2"/>
      <c r="G5" s="2"/>
      <c r="H5" s="2"/>
      <c r="I5" s="2"/>
      <c r="J5" s="2"/>
      <c r="K5" s="1"/>
    </row>
    <row r="6" spans="1:21" ht="54" customHeight="1" x14ac:dyDescent="0.2">
      <c r="A6" s="4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6">
        <v>1</v>
      </c>
      <c r="H6" s="36">
        <v>2</v>
      </c>
      <c r="I6" s="36">
        <v>3</v>
      </c>
      <c r="J6" s="36">
        <v>4</v>
      </c>
      <c r="K6" s="36">
        <v>5</v>
      </c>
      <c r="L6" s="36">
        <v>6</v>
      </c>
      <c r="M6" s="36">
        <v>7</v>
      </c>
      <c r="N6" s="36">
        <v>8</v>
      </c>
      <c r="O6" s="36">
        <v>9</v>
      </c>
      <c r="P6" s="36">
        <v>10</v>
      </c>
      <c r="Q6" s="36">
        <v>11</v>
      </c>
      <c r="R6" s="36">
        <v>12</v>
      </c>
      <c r="S6" s="35" t="s">
        <v>6</v>
      </c>
      <c r="T6" s="35" t="s">
        <v>7</v>
      </c>
      <c r="U6" s="35" t="s">
        <v>8</v>
      </c>
    </row>
    <row r="7" spans="1:21" ht="14.25" customHeight="1" x14ac:dyDescent="0.2">
      <c r="A7" s="119">
        <v>1</v>
      </c>
      <c r="B7" s="120" t="s">
        <v>332</v>
      </c>
      <c r="C7" s="119" t="s">
        <v>21</v>
      </c>
      <c r="D7" s="121">
        <v>38156</v>
      </c>
      <c r="E7" s="122" t="s">
        <v>331</v>
      </c>
      <c r="F7" s="123" t="s">
        <v>301</v>
      </c>
      <c r="G7" s="124">
        <v>12</v>
      </c>
      <c r="H7" s="124">
        <v>3</v>
      </c>
      <c r="I7" s="124">
        <v>4</v>
      </c>
      <c r="J7" s="124">
        <v>4</v>
      </c>
      <c r="K7" s="124">
        <v>3</v>
      </c>
      <c r="L7" s="124">
        <v>3</v>
      </c>
      <c r="M7" s="124">
        <v>3</v>
      </c>
      <c r="N7" s="124">
        <v>4</v>
      </c>
      <c r="O7" s="124">
        <v>5</v>
      </c>
      <c r="P7" s="124">
        <v>4</v>
      </c>
      <c r="Q7" s="124">
        <v>6</v>
      </c>
      <c r="R7" s="124">
        <v>6</v>
      </c>
      <c r="S7" s="119">
        <v>57</v>
      </c>
      <c r="T7" s="125">
        <v>0.98275862068965514</v>
      </c>
      <c r="U7" s="126" t="s">
        <v>478</v>
      </c>
    </row>
    <row r="8" spans="1:21" ht="14.25" customHeight="1" x14ac:dyDescent="0.2">
      <c r="A8" s="119">
        <v>2</v>
      </c>
      <c r="B8" s="123" t="s">
        <v>183</v>
      </c>
      <c r="C8" s="119" t="s">
        <v>21</v>
      </c>
      <c r="D8" s="127">
        <v>38359</v>
      </c>
      <c r="E8" s="122" t="s">
        <v>424</v>
      </c>
      <c r="F8" s="120" t="s">
        <v>181</v>
      </c>
      <c r="G8" s="124">
        <v>12</v>
      </c>
      <c r="H8" s="124">
        <v>3</v>
      </c>
      <c r="I8" s="124">
        <v>4</v>
      </c>
      <c r="J8" s="124">
        <v>3</v>
      </c>
      <c r="K8" s="124">
        <v>1</v>
      </c>
      <c r="L8" s="124">
        <v>1</v>
      </c>
      <c r="M8" s="124">
        <v>3</v>
      </c>
      <c r="N8" s="124">
        <v>3</v>
      </c>
      <c r="O8" s="124">
        <v>5</v>
      </c>
      <c r="P8" s="124">
        <v>4</v>
      </c>
      <c r="Q8" s="124">
        <v>6</v>
      </c>
      <c r="R8" s="124">
        <v>5</v>
      </c>
      <c r="S8" s="119">
        <v>50</v>
      </c>
      <c r="T8" s="125">
        <v>0.86206896551724133</v>
      </c>
      <c r="U8" s="119" t="s">
        <v>479</v>
      </c>
    </row>
    <row r="9" spans="1:21" ht="15" customHeight="1" x14ac:dyDescent="0.2">
      <c r="A9" s="119">
        <v>3</v>
      </c>
      <c r="B9" s="120" t="s">
        <v>330</v>
      </c>
      <c r="C9" s="119" t="s">
        <v>21</v>
      </c>
      <c r="D9" s="121">
        <v>38374</v>
      </c>
      <c r="E9" s="122" t="s">
        <v>331</v>
      </c>
      <c r="F9" s="123" t="s">
        <v>301</v>
      </c>
      <c r="G9" s="128">
        <v>11</v>
      </c>
      <c r="H9" s="128">
        <v>3</v>
      </c>
      <c r="I9" s="128">
        <v>4</v>
      </c>
      <c r="J9" s="128">
        <v>0</v>
      </c>
      <c r="K9" s="128">
        <v>2</v>
      </c>
      <c r="L9" s="128">
        <v>3</v>
      </c>
      <c r="M9" s="128">
        <v>3</v>
      </c>
      <c r="N9" s="128">
        <v>3</v>
      </c>
      <c r="O9" s="128">
        <v>5</v>
      </c>
      <c r="P9" s="128">
        <v>4</v>
      </c>
      <c r="Q9" s="128">
        <v>6</v>
      </c>
      <c r="R9" s="128">
        <v>6</v>
      </c>
      <c r="S9" s="119">
        <v>50</v>
      </c>
      <c r="T9" s="125">
        <v>0.86206896551724133</v>
      </c>
      <c r="U9" s="119" t="s">
        <v>479</v>
      </c>
    </row>
    <row r="10" spans="1:21" ht="15.75" customHeight="1" x14ac:dyDescent="0.2">
      <c r="A10" s="119">
        <v>4</v>
      </c>
      <c r="B10" s="129" t="s">
        <v>71</v>
      </c>
      <c r="C10" s="119" t="s">
        <v>21</v>
      </c>
      <c r="D10" s="130">
        <v>38224</v>
      </c>
      <c r="E10" s="126" t="s">
        <v>410</v>
      </c>
      <c r="F10" s="123" t="s">
        <v>57</v>
      </c>
      <c r="G10" s="124">
        <v>11</v>
      </c>
      <c r="H10" s="124">
        <v>3</v>
      </c>
      <c r="I10" s="124">
        <v>4</v>
      </c>
      <c r="J10" s="124">
        <v>0</v>
      </c>
      <c r="K10" s="124">
        <v>2</v>
      </c>
      <c r="L10" s="124">
        <v>3</v>
      </c>
      <c r="M10" s="124">
        <v>2</v>
      </c>
      <c r="N10" s="124">
        <v>3</v>
      </c>
      <c r="O10" s="124">
        <v>5</v>
      </c>
      <c r="P10" s="124">
        <v>3</v>
      </c>
      <c r="Q10" s="124">
        <v>5</v>
      </c>
      <c r="R10" s="124">
        <v>5.5</v>
      </c>
      <c r="S10" s="119">
        <v>46.5</v>
      </c>
      <c r="T10" s="125">
        <v>0.80172413793103448</v>
      </c>
      <c r="U10" s="119" t="s">
        <v>479</v>
      </c>
    </row>
    <row r="11" spans="1:21" ht="14.25" customHeight="1" x14ac:dyDescent="0.2">
      <c r="A11" s="119">
        <v>5</v>
      </c>
      <c r="B11" s="119" t="s">
        <v>407</v>
      </c>
      <c r="C11" s="119" t="s">
        <v>21</v>
      </c>
      <c r="D11" s="131">
        <v>38267</v>
      </c>
      <c r="E11" s="126" t="s">
        <v>414</v>
      </c>
      <c r="F11" s="126" t="s">
        <v>260</v>
      </c>
      <c r="G11" s="132">
        <v>12</v>
      </c>
      <c r="H11" s="132">
        <v>3</v>
      </c>
      <c r="I11" s="132">
        <v>4</v>
      </c>
      <c r="J11" s="132">
        <v>5</v>
      </c>
      <c r="K11" s="132">
        <v>0</v>
      </c>
      <c r="L11" s="132">
        <v>0</v>
      </c>
      <c r="M11" s="132">
        <v>3</v>
      </c>
      <c r="N11" s="132">
        <v>4</v>
      </c>
      <c r="O11" s="132">
        <v>0</v>
      </c>
      <c r="P11" s="132">
        <v>4</v>
      </c>
      <c r="Q11" s="132">
        <v>2</v>
      </c>
      <c r="R11" s="132">
        <v>5.5</v>
      </c>
      <c r="S11" s="119">
        <v>42.5</v>
      </c>
      <c r="T11" s="125">
        <v>0.73275862068965514</v>
      </c>
      <c r="U11" s="119" t="s">
        <v>479</v>
      </c>
    </row>
    <row r="12" spans="1:21" ht="14.25" customHeight="1" x14ac:dyDescent="0.2">
      <c r="A12" s="119">
        <v>6</v>
      </c>
      <c r="B12" s="123" t="s">
        <v>182</v>
      </c>
      <c r="C12" s="119" t="s">
        <v>21</v>
      </c>
      <c r="D12" s="127">
        <v>38121</v>
      </c>
      <c r="E12" s="122" t="s">
        <v>424</v>
      </c>
      <c r="F12" s="120" t="s">
        <v>181</v>
      </c>
      <c r="G12" s="133">
        <v>10</v>
      </c>
      <c r="H12" s="133">
        <v>3</v>
      </c>
      <c r="I12" s="133">
        <v>2</v>
      </c>
      <c r="J12" s="133">
        <v>4</v>
      </c>
      <c r="K12" s="133">
        <v>0</v>
      </c>
      <c r="L12" s="133">
        <v>1</v>
      </c>
      <c r="M12" s="133">
        <v>1</v>
      </c>
      <c r="N12" s="133">
        <v>0</v>
      </c>
      <c r="O12" s="133">
        <v>5</v>
      </c>
      <c r="P12" s="133">
        <v>4</v>
      </c>
      <c r="Q12" s="133">
        <v>6</v>
      </c>
      <c r="R12" s="133">
        <v>5.5</v>
      </c>
      <c r="S12" s="119">
        <v>41.5</v>
      </c>
      <c r="T12" s="125">
        <v>0.71551724137931039</v>
      </c>
      <c r="U12" s="119" t="s">
        <v>479</v>
      </c>
    </row>
    <row r="13" spans="1:21" ht="16.5" customHeight="1" x14ac:dyDescent="0.2">
      <c r="A13" s="119">
        <v>7</v>
      </c>
      <c r="B13" s="126" t="s">
        <v>103</v>
      </c>
      <c r="C13" s="119" t="s">
        <v>21</v>
      </c>
      <c r="D13" s="134">
        <v>38237</v>
      </c>
      <c r="E13" s="126" t="s">
        <v>420</v>
      </c>
      <c r="F13" s="126" t="s">
        <v>102</v>
      </c>
      <c r="G13" s="135">
        <v>5</v>
      </c>
      <c r="H13" s="135">
        <v>3</v>
      </c>
      <c r="I13" s="135">
        <v>3</v>
      </c>
      <c r="J13" s="135">
        <v>4</v>
      </c>
      <c r="K13" s="135">
        <v>2</v>
      </c>
      <c r="L13" s="135">
        <v>1</v>
      </c>
      <c r="M13" s="135">
        <v>3</v>
      </c>
      <c r="N13" s="135">
        <v>4</v>
      </c>
      <c r="O13" s="135">
        <v>5</v>
      </c>
      <c r="P13" s="135">
        <v>0</v>
      </c>
      <c r="Q13" s="135">
        <v>6</v>
      </c>
      <c r="R13" s="135">
        <v>5.5</v>
      </c>
      <c r="S13" s="119">
        <v>41.5</v>
      </c>
      <c r="T13" s="125">
        <v>0.71551724137931039</v>
      </c>
      <c r="U13" s="119" t="s">
        <v>479</v>
      </c>
    </row>
    <row r="14" spans="1:21" s="23" customFormat="1" ht="13.5" customHeight="1" x14ac:dyDescent="0.2">
      <c r="A14" s="119">
        <v>8</v>
      </c>
      <c r="B14" s="136" t="s">
        <v>33</v>
      </c>
      <c r="C14" s="119" t="s">
        <v>21</v>
      </c>
      <c r="D14" s="137">
        <v>38190</v>
      </c>
      <c r="E14" s="123" t="s">
        <v>421</v>
      </c>
      <c r="F14" s="136" t="s">
        <v>22</v>
      </c>
      <c r="G14" s="128">
        <v>10</v>
      </c>
      <c r="H14" s="128">
        <v>3</v>
      </c>
      <c r="I14" s="128">
        <v>4</v>
      </c>
      <c r="J14" s="128">
        <v>1</v>
      </c>
      <c r="K14" s="128">
        <v>1</v>
      </c>
      <c r="L14" s="128">
        <v>3</v>
      </c>
      <c r="M14" s="128">
        <v>3</v>
      </c>
      <c r="N14" s="128">
        <v>1</v>
      </c>
      <c r="O14" s="128">
        <v>5</v>
      </c>
      <c r="P14" s="128">
        <v>1</v>
      </c>
      <c r="Q14" s="128">
        <v>4</v>
      </c>
      <c r="R14" s="128">
        <v>5.5</v>
      </c>
      <c r="S14" s="119">
        <v>41.5</v>
      </c>
      <c r="T14" s="125">
        <v>0.71551724137931039</v>
      </c>
      <c r="U14" s="119" t="s">
        <v>479</v>
      </c>
    </row>
    <row r="15" spans="1:21" ht="14.25" customHeight="1" x14ac:dyDescent="0.2">
      <c r="A15" s="119">
        <v>9</v>
      </c>
      <c r="B15" s="126" t="s">
        <v>117</v>
      </c>
      <c r="C15" s="119" t="s">
        <v>21</v>
      </c>
      <c r="D15" s="134">
        <v>38096</v>
      </c>
      <c r="E15" s="126" t="s">
        <v>411</v>
      </c>
      <c r="F15" s="126" t="s">
        <v>116</v>
      </c>
      <c r="G15" s="124">
        <v>11</v>
      </c>
      <c r="H15" s="124">
        <v>2</v>
      </c>
      <c r="I15" s="124">
        <v>4</v>
      </c>
      <c r="J15" s="124">
        <v>0</v>
      </c>
      <c r="K15" s="124">
        <v>2</v>
      </c>
      <c r="L15" s="124">
        <v>3</v>
      </c>
      <c r="M15" s="124">
        <v>3</v>
      </c>
      <c r="N15" s="124">
        <v>2</v>
      </c>
      <c r="O15" s="124">
        <v>0</v>
      </c>
      <c r="P15" s="124">
        <v>4</v>
      </c>
      <c r="Q15" s="124">
        <v>4</v>
      </c>
      <c r="R15" s="124">
        <v>6</v>
      </c>
      <c r="S15" s="119">
        <v>41</v>
      </c>
      <c r="T15" s="125">
        <v>0.7068965517241379</v>
      </c>
      <c r="U15" s="119" t="s">
        <v>479</v>
      </c>
    </row>
    <row r="16" spans="1:21" ht="14.1" customHeight="1" x14ac:dyDescent="0.2">
      <c r="A16" s="119">
        <v>10</v>
      </c>
      <c r="B16" s="126" t="s">
        <v>259</v>
      </c>
      <c r="C16" s="119" t="s">
        <v>21</v>
      </c>
      <c r="D16" s="134">
        <v>38455</v>
      </c>
      <c r="E16" s="126" t="s">
        <v>414</v>
      </c>
      <c r="F16" s="126" t="s">
        <v>260</v>
      </c>
      <c r="G16" s="138">
        <v>12</v>
      </c>
      <c r="H16" s="138">
        <v>3</v>
      </c>
      <c r="I16" s="138">
        <v>2</v>
      </c>
      <c r="J16" s="138">
        <v>5</v>
      </c>
      <c r="K16" s="138">
        <v>0</v>
      </c>
      <c r="L16" s="138">
        <v>0</v>
      </c>
      <c r="M16" s="138">
        <v>2</v>
      </c>
      <c r="N16" s="138">
        <v>3</v>
      </c>
      <c r="O16" s="138">
        <v>3</v>
      </c>
      <c r="P16" s="138">
        <v>0</v>
      </c>
      <c r="Q16" s="138">
        <v>4</v>
      </c>
      <c r="R16" s="138">
        <v>4.5</v>
      </c>
      <c r="S16" s="119">
        <v>38.5</v>
      </c>
      <c r="T16" s="125">
        <v>0.66379310344827591</v>
      </c>
      <c r="U16" s="119" t="s">
        <v>479</v>
      </c>
    </row>
    <row r="17" spans="1:21" ht="14.1" customHeight="1" x14ac:dyDescent="0.2">
      <c r="A17" s="119">
        <v>11</v>
      </c>
      <c r="B17" s="126" t="s">
        <v>105</v>
      </c>
      <c r="C17" s="119" t="s">
        <v>21</v>
      </c>
      <c r="D17" s="134">
        <v>38239</v>
      </c>
      <c r="E17" s="126" t="s">
        <v>420</v>
      </c>
      <c r="F17" s="126" t="s">
        <v>102</v>
      </c>
      <c r="G17" s="124">
        <v>10</v>
      </c>
      <c r="H17" s="124">
        <v>4</v>
      </c>
      <c r="I17" s="124">
        <v>3</v>
      </c>
      <c r="J17" s="124">
        <v>0</v>
      </c>
      <c r="K17" s="124">
        <v>1</v>
      </c>
      <c r="L17" s="124">
        <v>1</v>
      </c>
      <c r="M17" s="124">
        <v>3</v>
      </c>
      <c r="N17" s="124">
        <v>0</v>
      </c>
      <c r="O17" s="124">
        <v>3</v>
      </c>
      <c r="P17" s="124">
        <v>3</v>
      </c>
      <c r="Q17" s="124">
        <v>4</v>
      </c>
      <c r="R17" s="124">
        <v>5.5</v>
      </c>
      <c r="S17" s="119">
        <v>37.5</v>
      </c>
      <c r="T17" s="125">
        <v>0.64655172413793105</v>
      </c>
      <c r="U17" s="119" t="s">
        <v>479</v>
      </c>
    </row>
    <row r="18" spans="1:21" s="23" customFormat="1" ht="14.1" customHeight="1" x14ac:dyDescent="0.2">
      <c r="A18" s="119">
        <v>12</v>
      </c>
      <c r="B18" s="139" t="s">
        <v>72</v>
      </c>
      <c r="C18" s="119" t="s">
        <v>21</v>
      </c>
      <c r="D18" s="140">
        <v>38208</v>
      </c>
      <c r="E18" s="126" t="s">
        <v>410</v>
      </c>
      <c r="F18" s="139" t="s">
        <v>50</v>
      </c>
      <c r="G18" s="141">
        <v>6</v>
      </c>
      <c r="H18" s="141">
        <v>2</v>
      </c>
      <c r="I18" s="141">
        <v>4</v>
      </c>
      <c r="J18" s="141">
        <v>2</v>
      </c>
      <c r="K18" s="141">
        <v>1</v>
      </c>
      <c r="L18" s="141">
        <v>2</v>
      </c>
      <c r="M18" s="141">
        <v>1</v>
      </c>
      <c r="N18" s="141">
        <v>1</v>
      </c>
      <c r="O18" s="141">
        <v>5</v>
      </c>
      <c r="P18" s="141">
        <v>4</v>
      </c>
      <c r="Q18" s="141">
        <v>5</v>
      </c>
      <c r="R18" s="141">
        <v>4.5</v>
      </c>
      <c r="S18" s="119">
        <v>37.5</v>
      </c>
      <c r="T18" s="125">
        <v>0.64655172413793105</v>
      </c>
      <c r="U18" s="119" t="s">
        <v>479</v>
      </c>
    </row>
    <row r="19" spans="1:21" ht="14.1" customHeight="1" x14ac:dyDescent="0.2">
      <c r="A19" s="119">
        <v>13</v>
      </c>
      <c r="B19" s="123" t="s">
        <v>46</v>
      </c>
      <c r="C19" s="119" t="s">
        <v>21</v>
      </c>
      <c r="D19" s="121">
        <v>38204</v>
      </c>
      <c r="E19" s="123" t="s">
        <v>423</v>
      </c>
      <c r="F19" s="123" t="s">
        <v>45</v>
      </c>
      <c r="G19" s="124">
        <v>6</v>
      </c>
      <c r="H19" s="124">
        <v>2</v>
      </c>
      <c r="I19" s="124">
        <v>4</v>
      </c>
      <c r="J19" s="124">
        <v>3</v>
      </c>
      <c r="K19" s="124">
        <v>2</v>
      </c>
      <c r="L19" s="124">
        <v>3</v>
      </c>
      <c r="M19" s="124">
        <v>3</v>
      </c>
      <c r="N19" s="124">
        <v>2</v>
      </c>
      <c r="O19" s="124">
        <v>3</v>
      </c>
      <c r="P19" s="124">
        <v>3</v>
      </c>
      <c r="Q19" s="124">
        <v>0</v>
      </c>
      <c r="R19" s="124">
        <v>6</v>
      </c>
      <c r="S19" s="119">
        <v>37</v>
      </c>
      <c r="T19" s="125">
        <v>0.63793103448275867</v>
      </c>
      <c r="U19" s="119" t="s">
        <v>479</v>
      </c>
    </row>
    <row r="20" spans="1:21" ht="14.1" customHeight="1" x14ac:dyDescent="0.2">
      <c r="A20" s="119">
        <v>14</v>
      </c>
      <c r="B20" s="126" t="s">
        <v>104</v>
      </c>
      <c r="C20" s="119" t="s">
        <v>21</v>
      </c>
      <c r="D20" s="131">
        <v>38266</v>
      </c>
      <c r="E20" s="126" t="s">
        <v>420</v>
      </c>
      <c r="F20" s="126" t="s">
        <v>102</v>
      </c>
      <c r="G20" s="124">
        <v>8</v>
      </c>
      <c r="H20" s="124">
        <v>3</v>
      </c>
      <c r="I20" s="124">
        <v>2</v>
      </c>
      <c r="J20" s="124">
        <v>2</v>
      </c>
      <c r="K20" s="124">
        <v>1.5</v>
      </c>
      <c r="L20" s="124">
        <v>3</v>
      </c>
      <c r="M20" s="124">
        <v>2</v>
      </c>
      <c r="N20" s="124">
        <v>2</v>
      </c>
      <c r="O20" s="124">
        <v>3</v>
      </c>
      <c r="P20" s="124">
        <v>2.5</v>
      </c>
      <c r="Q20" s="124">
        <v>2</v>
      </c>
      <c r="R20" s="124">
        <v>5</v>
      </c>
      <c r="S20" s="119">
        <v>36</v>
      </c>
      <c r="T20" s="125">
        <v>0.62068965517241381</v>
      </c>
      <c r="U20" s="119" t="s">
        <v>479</v>
      </c>
    </row>
    <row r="21" spans="1:21" ht="14.1" customHeight="1" x14ac:dyDescent="0.2">
      <c r="A21" s="97">
        <v>15</v>
      </c>
      <c r="B21" s="90" t="s">
        <v>86</v>
      </c>
      <c r="C21" s="97" t="s">
        <v>21</v>
      </c>
      <c r="D21" s="96">
        <v>38432</v>
      </c>
      <c r="E21" s="90" t="s">
        <v>419</v>
      </c>
      <c r="F21" s="90" t="s">
        <v>76</v>
      </c>
      <c r="G21" s="112">
        <v>5</v>
      </c>
      <c r="H21" s="112">
        <v>0</v>
      </c>
      <c r="I21" s="112">
        <v>4</v>
      </c>
      <c r="J21" s="112">
        <v>5</v>
      </c>
      <c r="K21" s="112">
        <v>3</v>
      </c>
      <c r="L21" s="112">
        <v>1</v>
      </c>
      <c r="M21" s="112">
        <v>1</v>
      </c>
      <c r="N21" s="112">
        <v>4</v>
      </c>
      <c r="O21" s="112">
        <v>2.5</v>
      </c>
      <c r="P21" s="112">
        <v>0</v>
      </c>
      <c r="Q21" s="112">
        <v>6</v>
      </c>
      <c r="R21" s="112">
        <v>3.5</v>
      </c>
      <c r="S21" s="97">
        <v>35</v>
      </c>
      <c r="T21" s="116">
        <v>0.60344827586206895</v>
      </c>
      <c r="U21" s="4"/>
    </row>
    <row r="22" spans="1:21" ht="15" customHeight="1" x14ac:dyDescent="0.2">
      <c r="A22" s="97">
        <v>16</v>
      </c>
      <c r="B22" s="98" t="s">
        <v>185</v>
      </c>
      <c r="C22" s="97" t="s">
        <v>21</v>
      </c>
      <c r="D22" s="100">
        <v>38258</v>
      </c>
      <c r="E22" s="99" t="s">
        <v>424</v>
      </c>
      <c r="F22" s="101" t="s">
        <v>178</v>
      </c>
      <c r="G22" s="113">
        <v>10</v>
      </c>
      <c r="H22" s="113">
        <v>0</v>
      </c>
      <c r="I22" s="113">
        <v>4</v>
      </c>
      <c r="J22" s="113">
        <v>5</v>
      </c>
      <c r="K22" s="113">
        <v>1</v>
      </c>
      <c r="L22" s="113">
        <v>0</v>
      </c>
      <c r="M22" s="113">
        <v>3</v>
      </c>
      <c r="N22" s="113">
        <v>0</v>
      </c>
      <c r="O22" s="113">
        <v>3</v>
      </c>
      <c r="P22" s="113">
        <v>3</v>
      </c>
      <c r="Q22" s="113">
        <v>0</v>
      </c>
      <c r="R22" s="113">
        <v>5</v>
      </c>
      <c r="S22" s="97">
        <v>34</v>
      </c>
      <c r="T22" s="116">
        <v>0.58620689655172409</v>
      </c>
      <c r="U22" s="105"/>
    </row>
    <row r="23" spans="1:21" ht="14.1" customHeight="1" x14ac:dyDescent="0.2">
      <c r="A23" s="97">
        <v>17</v>
      </c>
      <c r="B23" s="90" t="s">
        <v>446</v>
      </c>
      <c r="C23" s="97" t="s">
        <v>21</v>
      </c>
      <c r="D23" s="95">
        <v>38284</v>
      </c>
      <c r="E23" s="3" t="s">
        <v>445</v>
      </c>
      <c r="F23" s="118" t="s">
        <v>448</v>
      </c>
      <c r="G23" s="117">
        <v>10</v>
      </c>
      <c r="H23" s="117">
        <v>5</v>
      </c>
      <c r="I23" s="117">
        <v>4</v>
      </c>
      <c r="J23" s="117">
        <v>1</v>
      </c>
      <c r="K23" s="117">
        <v>0</v>
      </c>
      <c r="L23" s="117">
        <v>0</v>
      </c>
      <c r="M23" s="117">
        <v>0</v>
      </c>
      <c r="N23" s="117">
        <v>1</v>
      </c>
      <c r="O23" s="117">
        <v>3</v>
      </c>
      <c r="P23" s="117">
        <v>2</v>
      </c>
      <c r="Q23" s="117">
        <v>2</v>
      </c>
      <c r="R23" s="117">
        <v>5</v>
      </c>
      <c r="S23" s="97">
        <v>33</v>
      </c>
      <c r="T23" s="116">
        <v>0.56896551724137934</v>
      </c>
      <c r="U23" s="104"/>
    </row>
    <row r="24" spans="1:21" ht="14.1" customHeight="1" x14ac:dyDescent="0.2">
      <c r="A24" s="97">
        <v>18</v>
      </c>
      <c r="B24" s="90" t="s">
        <v>190</v>
      </c>
      <c r="C24" s="97" t="s">
        <v>21</v>
      </c>
      <c r="D24" s="95">
        <v>38232</v>
      </c>
      <c r="E24" s="90" t="s">
        <v>413</v>
      </c>
      <c r="F24" s="90" t="s">
        <v>188</v>
      </c>
      <c r="G24" s="112">
        <v>7</v>
      </c>
      <c r="H24" s="112">
        <v>1.5</v>
      </c>
      <c r="I24" s="112">
        <v>4</v>
      </c>
      <c r="J24" s="112">
        <v>1</v>
      </c>
      <c r="K24" s="112">
        <v>2</v>
      </c>
      <c r="L24" s="112">
        <v>2</v>
      </c>
      <c r="M24" s="112">
        <v>0</v>
      </c>
      <c r="N24" s="112">
        <v>3</v>
      </c>
      <c r="O24" s="112">
        <v>0</v>
      </c>
      <c r="P24" s="112">
        <v>4</v>
      </c>
      <c r="Q24" s="112">
        <v>3</v>
      </c>
      <c r="R24" s="112">
        <v>4.5</v>
      </c>
      <c r="S24" s="97">
        <v>32</v>
      </c>
      <c r="T24" s="116">
        <v>0.55172413793103448</v>
      </c>
      <c r="U24" s="97"/>
    </row>
    <row r="25" spans="1:21" ht="14.1" customHeight="1" x14ac:dyDescent="0.2">
      <c r="A25" s="97">
        <v>19</v>
      </c>
      <c r="B25" s="90" t="s">
        <v>265</v>
      </c>
      <c r="C25" s="97" t="s">
        <v>21</v>
      </c>
      <c r="D25" s="91">
        <v>38544</v>
      </c>
      <c r="E25" s="90" t="s">
        <v>414</v>
      </c>
      <c r="F25" s="90" t="s">
        <v>260</v>
      </c>
      <c r="G25" s="111">
        <v>10</v>
      </c>
      <c r="H25" s="111">
        <v>3</v>
      </c>
      <c r="I25" s="111">
        <v>2</v>
      </c>
      <c r="J25" s="111">
        <v>2</v>
      </c>
      <c r="K25" s="111">
        <v>0</v>
      </c>
      <c r="L25" s="111">
        <v>0</v>
      </c>
      <c r="M25" s="111">
        <v>3</v>
      </c>
      <c r="N25" s="111">
        <v>2</v>
      </c>
      <c r="O25" s="111">
        <v>4</v>
      </c>
      <c r="P25" s="111">
        <v>0</v>
      </c>
      <c r="Q25" s="111">
        <v>2</v>
      </c>
      <c r="R25" s="111">
        <v>3.5</v>
      </c>
      <c r="S25" s="97">
        <v>31.5</v>
      </c>
      <c r="T25" s="116">
        <v>0.5431034482758621</v>
      </c>
      <c r="U25" s="97"/>
    </row>
    <row r="26" spans="1:21" ht="14.1" customHeight="1" x14ac:dyDescent="0.2">
      <c r="A26" s="97">
        <v>20</v>
      </c>
      <c r="B26" s="90" t="s">
        <v>325</v>
      </c>
      <c r="C26" s="97" t="s">
        <v>21</v>
      </c>
      <c r="D26" s="95">
        <v>38391</v>
      </c>
      <c r="E26" s="90" t="s">
        <v>418</v>
      </c>
      <c r="F26" s="90" t="s">
        <v>222</v>
      </c>
      <c r="G26" s="106">
        <v>5</v>
      </c>
      <c r="H26" s="106">
        <v>1</v>
      </c>
      <c r="I26" s="106">
        <v>4</v>
      </c>
      <c r="J26" s="106">
        <v>0</v>
      </c>
      <c r="K26" s="106">
        <v>2</v>
      </c>
      <c r="L26" s="106">
        <v>1</v>
      </c>
      <c r="M26" s="106">
        <v>3</v>
      </c>
      <c r="N26" s="106">
        <v>2</v>
      </c>
      <c r="O26" s="106">
        <v>5</v>
      </c>
      <c r="P26" s="106">
        <v>0</v>
      </c>
      <c r="Q26" s="106">
        <v>6</v>
      </c>
      <c r="R26" s="106">
        <v>2.5</v>
      </c>
      <c r="S26" s="97">
        <v>31.5</v>
      </c>
      <c r="T26" s="116">
        <v>0.5431034482758621</v>
      </c>
      <c r="U26" s="3"/>
    </row>
    <row r="27" spans="1:21" s="23" customFormat="1" ht="15.75" customHeight="1" x14ac:dyDescent="0.2">
      <c r="A27" s="97">
        <v>21</v>
      </c>
      <c r="B27" s="98" t="s">
        <v>34</v>
      </c>
      <c r="C27" s="107" t="s">
        <v>21</v>
      </c>
      <c r="D27" s="95">
        <v>38363</v>
      </c>
      <c r="E27" s="98" t="s">
        <v>421</v>
      </c>
      <c r="F27" s="98" t="s">
        <v>22</v>
      </c>
      <c r="G27" s="111">
        <v>10</v>
      </c>
      <c r="H27" s="111">
        <v>0</v>
      </c>
      <c r="I27" s="111">
        <v>4</v>
      </c>
      <c r="J27" s="111">
        <v>0</v>
      </c>
      <c r="K27" s="111">
        <v>1</v>
      </c>
      <c r="L27" s="111">
        <v>0</v>
      </c>
      <c r="M27" s="111">
        <v>2</v>
      </c>
      <c r="N27" s="111">
        <v>0</v>
      </c>
      <c r="O27" s="111">
        <v>5</v>
      </c>
      <c r="P27" s="111">
        <v>0</v>
      </c>
      <c r="Q27" s="111">
        <v>4</v>
      </c>
      <c r="R27" s="111">
        <v>5</v>
      </c>
      <c r="S27" s="97">
        <v>31</v>
      </c>
      <c r="T27" s="116">
        <v>0.53448275862068961</v>
      </c>
      <c r="U27" s="104"/>
    </row>
    <row r="28" spans="1:21" ht="14.1" customHeight="1" x14ac:dyDescent="0.2">
      <c r="A28" s="97">
        <v>22</v>
      </c>
      <c r="B28" s="109" t="s">
        <v>224</v>
      </c>
      <c r="C28" s="97" t="s">
        <v>21</v>
      </c>
      <c r="D28" s="95">
        <v>38145</v>
      </c>
      <c r="E28" s="90" t="s">
        <v>418</v>
      </c>
      <c r="F28" s="90" t="s">
        <v>219</v>
      </c>
      <c r="G28" s="112">
        <v>10</v>
      </c>
      <c r="H28" s="112">
        <v>0</v>
      </c>
      <c r="I28" s="112">
        <v>1</v>
      </c>
      <c r="J28" s="112">
        <v>0</v>
      </c>
      <c r="K28" s="112">
        <v>2</v>
      </c>
      <c r="L28" s="112">
        <v>1</v>
      </c>
      <c r="M28" s="112">
        <v>0</v>
      </c>
      <c r="N28" s="112">
        <v>4</v>
      </c>
      <c r="O28" s="112">
        <v>5</v>
      </c>
      <c r="P28" s="112">
        <v>0</v>
      </c>
      <c r="Q28" s="112">
        <v>3</v>
      </c>
      <c r="R28" s="112">
        <v>4.5</v>
      </c>
      <c r="S28" s="97">
        <v>30.5</v>
      </c>
      <c r="T28" s="116">
        <v>0.52586206896551724</v>
      </c>
      <c r="U28" s="97"/>
    </row>
    <row r="29" spans="1:21" ht="16.5" customHeight="1" x14ac:dyDescent="0.2">
      <c r="A29" s="97">
        <v>23</v>
      </c>
      <c r="B29" s="102" t="s">
        <v>328</v>
      </c>
      <c r="C29" s="97" t="s">
        <v>21</v>
      </c>
      <c r="D29" s="103">
        <v>38322</v>
      </c>
      <c r="E29" s="102" t="s">
        <v>327</v>
      </c>
      <c r="F29" s="102" t="s">
        <v>102</v>
      </c>
      <c r="G29" s="112">
        <v>6</v>
      </c>
      <c r="H29" s="112">
        <v>3</v>
      </c>
      <c r="I29" s="112">
        <v>4</v>
      </c>
      <c r="J29" s="112">
        <v>2</v>
      </c>
      <c r="K29" s="112">
        <v>1</v>
      </c>
      <c r="L29" s="112">
        <v>1</v>
      </c>
      <c r="M29" s="112">
        <v>1.5</v>
      </c>
      <c r="N29" s="112">
        <v>1</v>
      </c>
      <c r="O29" s="112">
        <v>3</v>
      </c>
      <c r="P29" s="112">
        <v>1.5</v>
      </c>
      <c r="Q29" s="112">
        <v>2</v>
      </c>
      <c r="R29" s="112">
        <v>3.5</v>
      </c>
      <c r="S29" s="97">
        <v>29.5</v>
      </c>
      <c r="T29" s="116">
        <v>0.50862068965517238</v>
      </c>
      <c r="U29" s="97"/>
    </row>
    <row r="30" spans="1:21" ht="14.1" customHeight="1" x14ac:dyDescent="0.2">
      <c r="A30" s="97">
        <v>24</v>
      </c>
      <c r="B30" s="98" t="s">
        <v>184</v>
      </c>
      <c r="C30" s="97" t="s">
        <v>21</v>
      </c>
      <c r="D30" s="100">
        <v>38199</v>
      </c>
      <c r="E30" s="99" t="s">
        <v>424</v>
      </c>
      <c r="F30" s="101" t="s">
        <v>181</v>
      </c>
      <c r="G30" s="113">
        <v>5.5</v>
      </c>
      <c r="H30" s="113">
        <v>0</v>
      </c>
      <c r="I30" s="113">
        <v>4</v>
      </c>
      <c r="J30" s="113">
        <v>3</v>
      </c>
      <c r="K30" s="113">
        <v>1</v>
      </c>
      <c r="L30" s="113">
        <v>3</v>
      </c>
      <c r="M30" s="113">
        <v>2</v>
      </c>
      <c r="N30" s="113">
        <v>0</v>
      </c>
      <c r="O30" s="113">
        <v>3</v>
      </c>
      <c r="P30" s="113">
        <v>1</v>
      </c>
      <c r="Q30" s="113">
        <v>0</v>
      </c>
      <c r="R30" s="113">
        <v>6</v>
      </c>
      <c r="S30" s="97">
        <v>28.5</v>
      </c>
      <c r="T30" s="116">
        <v>0.49137931034482757</v>
      </c>
      <c r="U30" s="105"/>
    </row>
    <row r="31" spans="1:21" ht="14.1" customHeight="1" x14ac:dyDescent="0.2">
      <c r="A31" s="97">
        <v>25</v>
      </c>
      <c r="B31" s="97" t="s">
        <v>149</v>
      </c>
      <c r="C31" s="97" t="s">
        <v>21</v>
      </c>
      <c r="D31" s="95">
        <v>38331</v>
      </c>
      <c r="E31" s="90" t="s">
        <v>422</v>
      </c>
      <c r="F31" s="90" t="s">
        <v>150</v>
      </c>
      <c r="G31" s="112">
        <v>10</v>
      </c>
      <c r="H31" s="112">
        <v>0</v>
      </c>
      <c r="I31" s="112">
        <v>2</v>
      </c>
      <c r="J31" s="112">
        <v>0</v>
      </c>
      <c r="K31" s="112">
        <v>0</v>
      </c>
      <c r="L31" s="112">
        <v>1</v>
      </c>
      <c r="M31" s="112">
        <v>3</v>
      </c>
      <c r="N31" s="112">
        <v>0</v>
      </c>
      <c r="O31" s="112">
        <v>3</v>
      </c>
      <c r="P31" s="112">
        <v>0</v>
      </c>
      <c r="Q31" s="112">
        <v>4</v>
      </c>
      <c r="R31" s="112">
        <v>5.5</v>
      </c>
      <c r="S31" s="97">
        <v>28.5</v>
      </c>
      <c r="T31" s="116">
        <v>0.49137931034482757</v>
      </c>
      <c r="U31" s="3"/>
    </row>
    <row r="32" spans="1:21" ht="14.1" customHeight="1" x14ac:dyDescent="0.2">
      <c r="A32" s="97">
        <v>26</v>
      </c>
      <c r="B32" s="102" t="s">
        <v>329</v>
      </c>
      <c r="C32" s="97" t="s">
        <v>21</v>
      </c>
      <c r="D32" s="103">
        <v>38424</v>
      </c>
      <c r="E32" s="102" t="s">
        <v>327</v>
      </c>
      <c r="F32" s="102" t="s">
        <v>102</v>
      </c>
      <c r="G32" s="111">
        <v>7</v>
      </c>
      <c r="H32" s="111">
        <v>3</v>
      </c>
      <c r="I32" s="111">
        <v>2</v>
      </c>
      <c r="J32" s="111">
        <v>2</v>
      </c>
      <c r="K32" s="111">
        <v>1</v>
      </c>
      <c r="L32" s="111">
        <v>0</v>
      </c>
      <c r="M32" s="111">
        <v>0</v>
      </c>
      <c r="N32" s="111">
        <v>3</v>
      </c>
      <c r="O32" s="111">
        <v>1</v>
      </c>
      <c r="P32" s="111">
        <v>1.5</v>
      </c>
      <c r="Q32" s="111">
        <v>3</v>
      </c>
      <c r="R32" s="111">
        <v>4.5</v>
      </c>
      <c r="S32" s="97">
        <v>28</v>
      </c>
      <c r="T32" s="116">
        <v>0.48275862068965519</v>
      </c>
      <c r="U32" s="104"/>
    </row>
    <row r="33" spans="1:21" ht="14.1" customHeight="1" x14ac:dyDescent="0.2">
      <c r="A33" s="97">
        <v>27</v>
      </c>
      <c r="B33" s="90" t="s">
        <v>223</v>
      </c>
      <c r="C33" s="97" t="s">
        <v>21</v>
      </c>
      <c r="D33" s="95">
        <v>38415</v>
      </c>
      <c r="E33" s="90" t="s">
        <v>418</v>
      </c>
      <c r="F33" s="90" t="s">
        <v>219</v>
      </c>
      <c r="G33" s="112">
        <v>5</v>
      </c>
      <c r="H33" s="112">
        <v>2</v>
      </c>
      <c r="I33" s="112">
        <v>0</v>
      </c>
      <c r="J33" s="112">
        <v>0</v>
      </c>
      <c r="K33" s="112">
        <v>1</v>
      </c>
      <c r="L33" s="112">
        <v>1</v>
      </c>
      <c r="M33" s="112">
        <v>0</v>
      </c>
      <c r="N33" s="112">
        <v>4</v>
      </c>
      <c r="O33" s="112">
        <v>5</v>
      </c>
      <c r="P33" s="112">
        <v>3</v>
      </c>
      <c r="Q33" s="112">
        <v>2</v>
      </c>
      <c r="R33" s="112">
        <v>4.5</v>
      </c>
      <c r="S33" s="97">
        <v>27.5</v>
      </c>
      <c r="T33" s="116">
        <v>0.47413793103448276</v>
      </c>
      <c r="U33" s="97"/>
    </row>
    <row r="34" spans="1:21" s="23" customFormat="1" ht="16.5" customHeight="1" x14ac:dyDescent="0.2">
      <c r="A34" s="97">
        <v>28</v>
      </c>
      <c r="B34" s="90" t="s">
        <v>264</v>
      </c>
      <c r="C34" s="97" t="s">
        <v>21</v>
      </c>
      <c r="D34" s="91">
        <v>38484</v>
      </c>
      <c r="E34" s="90" t="s">
        <v>414</v>
      </c>
      <c r="F34" s="90" t="s">
        <v>260</v>
      </c>
      <c r="G34" s="112">
        <v>10</v>
      </c>
      <c r="H34" s="112">
        <v>3</v>
      </c>
      <c r="I34" s="112">
        <v>2</v>
      </c>
      <c r="J34" s="112">
        <v>0</v>
      </c>
      <c r="K34" s="112">
        <v>1</v>
      </c>
      <c r="L34" s="112">
        <v>1</v>
      </c>
      <c r="M34" s="112">
        <v>1</v>
      </c>
      <c r="N34" s="112">
        <v>0</v>
      </c>
      <c r="O34" s="112">
        <v>3</v>
      </c>
      <c r="P34" s="112">
        <v>0</v>
      </c>
      <c r="Q34" s="112">
        <v>2</v>
      </c>
      <c r="R34" s="112">
        <v>3.5</v>
      </c>
      <c r="S34" s="97">
        <v>26.5</v>
      </c>
      <c r="T34" s="116">
        <v>0.45689655172413796</v>
      </c>
      <c r="U34" s="3"/>
    </row>
    <row r="35" spans="1:21" ht="14.1" customHeight="1" x14ac:dyDescent="0.2">
      <c r="A35" s="97">
        <v>29</v>
      </c>
      <c r="B35" s="90" t="s">
        <v>220</v>
      </c>
      <c r="C35" s="97" t="s">
        <v>21</v>
      </c>
      <c r="D35" s="95">
        <v>38372</v>
      </c>
      <c r="E35" s="90" t="s">
        <v>418</v>
      </c>
      <c r="F35" s="90" t="s">
        <v>219</v>
      </c>
      <c r="G35" s="115">
        <v>1</v>
      </c>
      <c r="H35" s="115">
        <v>0</v>
      </c>
      <c r="I35" s="115">
        <v>3</v>
      </c>
      <c r="J35" s="115">
        <v>0</v>
      </c>
      <c r="K35" s="115">
        <v>1</v>
      </c>
      <c r="L35" s="115">
        <v>1</v>
      </c>
      <c r="M35" s="115">
        <v>1</v>
      </c>
      <c r="N35" s="115">
        <v>4</v>
      </c>
      <c r="O35" s="115">
        <v>5</v>
      </c>
      <c r="P35" s="115">
        <v>0</v>
      </c>
      <c r="Q35" s="115">
        <v>6</v>
      </c>
      <c r="R35" s="115">
        <v>4</v>
      </c>
      <c r="S35" s="97">
        <v>26</v>
      </c>
      <c r="T35" s="116">
        <v>0.44827586206896552</v>
      </c>
      <c r="U35" s="3"/>
    </row>
    <row r="36" spans="1:21" ht="14.1" customHeight="1" x14ac:dyDescent="0.2">
      <c r="A36" s="97">
        <v>30</v>
      </c>
      <c r="B36" s="98" t="s">
        <v>333</v>
      </c>
      <c r="C36" s="97" t="s">
        <v>21</v>
      </c>
      <c r="D36" s="94">
        <v>38420</v>
      </c>
      <c r="E36" s="99" t="s">
        <v>331</v>
      </c>
      <c r="F36" s="98" t="s">
        <v>301</v>
      </c>
      <c r="G36" s="111">
        <v>0</v>
      </c>
      <c r="H36" s="111">
        <v>1.5</v>
      </c>
      <c r="I36" s="111">
        <v>3</v>
      </c>
      <c r="J36" s="111">
        <v>0</v>
      </c>
      <c r="K36" s="111">
        <v>2</v>
      </c>
      <c r="L36" s="111">
        <v>2</v>
      </c>
      <c r="M36" s="111">
        <v>2</v>
      </c>
      <c r="N36" s="111">
        <v>2</v>
      </c>
      <c r="O36" s="111">
        <v>3</v>
      </c>
      <c r="P36" s="111">
        <v>0</v>
      </c>
      <c r="Q36" s="111">
        <v>6</v>
      </c>
      <c r="R36" s="111">
        <v>4.5</v>
      </c>
      <c r="S36" s="97">
        <v>26</v>
      </c>
      <c r="T36" s="116">
        <v>0.44827586206896552</v>
      </c>
      <c r="U36" s="105"/>
    </row>
    <row r="37" spans="1:21" ht="14.1" customHeight="1" x14ac:dyDescent="0.2">
      <c r="A37" s="97">
        <v>31</v>
      </c>
      <c r="B37" s="90" t="s">
        <v>221</v>
      </c>
      <c r="C37" s="97" t="s">
        <v>21</v>
      </c>
      <c r="D37" s="95">
        <v>38288</v>
      </c>
      <c r="E37" s="90" t="s">
        <v>418</v>
      </c>
      <c r="F37" s="90" t="s">
        <v>222</v>
      </c>
      <c r="G37" s="113">
        <v>0</v>
      </c>
      <c r="H37" s="113">
        <v>3</v>
      </c>
      <c r="I37" s="113">
        <v>4</v>
      </c>
      <c r="J37" s="113">
        <v>1</v>
      </c>
      <c r="K37" s="113">
        <v>1</v>
      </c>
      <c r="L37" s="113">
        <v>1</v>
      </c>
      <c r="M37" s="113">
        <v>1</v>
      </c>
      <c r="N37" s="113">
        <v>3</v>
      </c>
      <c r="O37" s="113">
        <v>3</v>
      </c>
      <c r="P37" s="113">
        <v>1</v>
      </c>
      <c r="Q37" s="113">
        <v>6</v>
      </c>
      <c r="R37" s="113">
        <v>2</v>
      </c>
      <c r="S37" s="97">
        <v>26</v>
      </c>
      <c r="T37" s="116">
        <v>0.44827586206896552</v>
      </c>
      <c r="U37" s="3"/>
    </row>
    <row r="38" spans="1:21" ht="14.1" customHeight="1" x14ac:dyDescent="0.2">
      <c r="A38" s="97">
        <v>32</v>
      </c>
      <c r="B38" s="90" t="s">
        <v>261</v>
      </c>
      <c r="C38" s="97" t="s">
        <v>21</v>
      </c>
      <c r="D38" s="91">
        <v>38223</v>
      </c>
      <c r="E38" s="90" t="s">
        <v>414</v>
      </c>
      <c r="F38" s="90" t="s">
        <v>260</v>
      </c>
      <c r="G38" s="111">
        <v>5</v>
      </c>
      <c r="H38" s="111">
        <v>3</v>
      </c>
      <c r="I38" s="111">
        <v>2</v>
      </c>
      <c r="J38" s="111">
        <v>2</v>
      </c>
      <c r="K38" s="111">
        <v>0</v>
      </c>
      <c r="L38" s="111">
        <v>1</v>
      </c>
      <c r="M38" s="111">
        <v>1</v>
      </c>
      <c r="N38" s="111">
        <v>2</v>
      </c>
      <c r="O38" s="111">
        <v>5</v>
      </c>
      <c r="P38" s="111">
        <v>0</v>
      </c>
      <c r="Q38" s="111">
        <v>0</v>
      </c>
      <c r="R38" s="111">
        <v>4.5</v>
      </c>
      <c r="S38" s="97">
        <v>25.5</v>
      </c>
      <c r="T38" s="116">
        <v>0.43965517241379309</v>
      </c>
      <c r="U38" s="97"/>
    </row>
    <row r="39" spans="1:21" ht="14.1" customHeight="1" x14ac:dyDescent="0.2">
      <c r="A39" s="97">
        <v>33</v>
      </c>
      <c r="B39" s="98" t="s">
        <v>186</v>
      </c>
      <c r="C39" s="97" t="s">
        <v>21</v>
      </c>
      <c r="D39" s="100">
        <v>38337</v>
      </c>
      <c r="E39" s="99" t="s">
        <v>424</v>
      </c>
      <c r="F39" s="101" t="s">
        <v>172</v>
      </c>
      <c r="G39" s="114">
        <v>5</v>
      </c>
      <c r="H39" s="114">
        <v>2</v>
      </c>
      <c r="I39" s="114">
        <v>4</v>
      </c>
      <c r="J39" s="114">
        <v>2</v>
      </c>
      <c r="K39" s="114">
        <v>0</v>
      </c>
      <c r="L39" s="114">
        <v>1</v>
      </c>
      <c r="M39" s="114">
        <v>0</v>
      </c>
      <c r="N39" s="114">
        <v>1</v>
      </c>
      <c r="O39" s="114">
        <v>0</v>
      </c>
      <c r="P39" s="114">
        <v>3.5</v>
      </c>
      <c r="Q39" s="114">
        <v>2</v>
      </c>
      <c r="R39" s="114">
        <v>5</v>
      </c>
      <c r="S39" s="97">
        <v>25.5</v>
      </c>
      <c r="T39" s="116">
        <v>0.43965517241379309</v>
      </c>
      <c r="U39" s="97"/>
    </row>
    <row r="40" spans="1:21" ht="14.1" customHeight="1" x14ac:dyDescent="0.2">
      <c r="A40" s="97">
        <v>34</v>
      </c>
      <c r="B40" s="98" t="s">
        <v>32</v>
      </c>
      <c r="C40" s="97" t="s">
        <v>21</v>
      </c>
      <c r="D40" s="93">
        <v>38331</v>
      </c>
      <c r="E40" s="98" t="s">
        <v>421</v>
      </c>
      <c r="F40" s="98" t="s">
        <v>22</v>
      </c>
      <c r="G40" s="106">
        <v>6</v>
      </c>
      <c r="H40" s="106">
        <v>1</v>
      </c>
      <c r="I40" s="106">
        <v>4</v>
      </c>
      <c r="J40" s="106">
        <v>0</v>
      </c>
      <c r="K40" s="106">
        <v>0</v>
      </c>
      <c r="L40" s="106">
        <v>2</v>
      </c>
      <c r="M40" s="106">
        <v>0</v>
      </c>
      <c r="N40" s="106">
        <v>2</v>
      </c>
      <c r="O40" s="106">
        <v>0</v>
      </c>
      <c r="P40" s="106">
        <v>2</v>
      </c>
      <c r="Q40" s="106">
        <v>4</v>
      </c>
      <c r="R40" s="106">
        <v>4.5</v>
      </c>
      <c r="S40" s="97">
        <v>25.5</v>
      </c>
      <c r="T40" s="116">
        <v>0.43965517241379309</v>
      </c>
      <c r="U40" s="3"/>
    </row>
    <row r="41" spans="1:21" ht="14.1" customHeight="1" x14ac:dyDescent="0.2">
      <c r="A41" s="97">
        <v>35</v>
      </c>
      <c r="B41" s="90" t="s">
        <v>193</v>
      </c>
      <c r="C41" s="97" t="s">
        <v>21</v>
      </c>
      <c r="D41" s="95">
        <v>38345</v>
      </c>
      <c r="E41" s="90" t="s">
        <v>413</v>
      </c>
      <c r="F41" s="90" t="s">
        <v>188</v>
      </c>
      <c r="G41" s="111">
        <v>5</v>
      </c>
      <c r="H41" s="111">
        <v>2</v>
      </c>
      <c r="I41" s="111">
        <v>4</v>
      </c>
      <c r="J41" s="111">
        <v>0</v>
      </c>
      <c r="K41" s="111">
        <v>1</v>
      </c>
      <c r="L41" s="111">
        <v>0</v>
      </c>
      <c r="M41" s="111">
        <v>2</v>
      </c>
      <c r="N41" s="111">
        <v>0</v>
      </c>
      <c r="O41" s="111">
        <v>0</v>
      </c>
      <c r="P41" s="111">
        <v>0</v>
      </c>
      <c r="Q41" s="111">
        <v>6</v>
      </c>
      <c r="R41" s="111">
        <v>5</v>
      </c>
      <c r="S41" s="97">
        <v>25</v>
      </c>
      <c r="T41" s="116">
        <v>0.43103448275862066</v>
      </c>
      <c r="U41" s="105"/>
    </row>
    <row r="42" spans="1:21" ht="14.1" customHeight="1" x14ac:dyDescent="0.2">
      <c r="A42" s="97">
        <v>36</v>
      </c>
      <c r="B42" s="90" t="s">
        <v>192</v>
      </c>
      <c r="C42" s="97" t="s">
        <v>21</v>
      </c>
      <c r="D42" s="95">
        <v>38084</v>
      </c>
      <c r="E42" s="90" t="s">
        <v>413</v>
      </c>
      <c r="F42" s="90" t="s">
        <v>188</v>
      </c>
      <c r="G42" s="111">
        <v>5</v>
      </c>
      <c r="H42" s="111">
        <v>2</v>
      </c>
      <c r="I42" s="111">
        <v>2</v>
      </c>
      <c r="J42" s="111">
        <v>0</v>
      </c>
      <c r="K42" s="111">
        <v>0</v>
      </c>
      <c r="L42" s="111">
        <v>0</v>
      </c>
      <c r="M42" s="111">
        <v>2</v>
      </c>
      <c r="N42" s="111">
        <v>2</v>
      </c>
      <c r="O42" s="111">
        <v>3</v>
      </c>
      <c r="P42" s="111">
        <v>0</v>
      </c>
      <c r="Q42" s="111">
        <v>4</v>
      </c>
      <c r="R42" s="111">
        <v>5</v>
      </c>
      <c r="S42" s="97">
        <v>25</v>
      </c>
      <c r="T42" s="116">
        <v>0.43103448275862066</v>
      </c>
      <c r="U42" s="97"/>
    </row>
    <row r="43" spans="1:21" ht="14.1" customHeight="1" x14ac:dyDescent="0.2">
      <c r="A43" s="97">
        <v>37</v>
      </c>
      <c r="B43" s="97" t="s">
        <v>326</v>
      </c>
      <c r="C43" s="97" t="s">
        <v>21</v>
      </c>
      <c r="D43" s="95">
        <v>38512</v>
      </c>
      <c r="E43" s="90" t="s">
        <v>412</v>
      </c>
      <c r="F43" s="90" t="s">
        <v>131</v>
      </c>
      <c r="G43" s="111">
        <v>5</v>
      </c>
      <c r="H43" s="111">
        <v>0</v>
      </c>
      <c r="I43" s="111">
        <v>2</v>
      </c>
      <c r="J43" s="111">
        <v>0</v>
      </c>
      <c r="K43" s="111">
        <v>0</v>
      </c>
      <c r="L43" s="111">
        <v>1</v>
      </c>
      <c r="M43" s="111">
        <v>0</v>
      </c>
      <c r="N43" s="111">
        <v>2</v>
      </c>
      <c r="O43" s="111">
        <v>5</v>
      </c>
      <c r="P43" s="111">
        <v>0</v>
      </c>
      <c r="Q43" s="111">
        <v>4</v>
      </c>
      <c r="R43" s="111">
        <v>5.5</v>
      </c>
      <c r="S43" s="97">
        <v>24.5</v>
      </c>
      <c r="T43" s="116">
        <v>0.42241379310344829</v>
      </c>
      <c r="U43" s="4"/>
    </row>
    <row r="44" spans="1:21" ht="14.1" customHeight="1" x14ac:dyDescent="0.2">
      <c r="A44" s="97">
        <v>38</v>
      </c>
      <c r="B44" s="90" t="s">
        <v>226</v>
      </c>
      <c r="C44" s="97" t="s">
        <v>21</v>
      </c>
      <c r="D44" s="95">
        <v>38177</v>
      </c>
      <c r="E44" s="90" t="s">
        <v>418</v>
      </c>
      <c r="F44" s="90" t="s">
        <v>219</v>
      </c>
      <c r="G44" s="111">
        <v>10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4</v>
      </c>
      <c r="O44" s="111">
        <v>5</v>
      </c>
      <c r="P44" s="111">
        <v>0</v>
      </c>
      <c r="Q44" s="111">
        <v>0</v>
      </c>
      <c r="R44" s="111">
        <v>5</v>
      </c>
      <c r="S44" s="97">
        <v>24</v>
      </c>
      <c r="T44" s="116">
        <v>0.41379310344827586</v>
      </c>
      <c r="U44" s="104"/>
    </row>
    <row r="45" spans="1:21" ht="14.1" customHeight="1" x14ac:dyDescent="0.2">
      <c r="A45" s="97">
        <v>39</v>
      </c>
      <c r="B45" s="90" t="s">
        <v>320</v>
      </c>
      <c r="C45" s="97" t="s">
        <v>21</v>
      </c>
      <c r="D45" s="91">
        <v>38233</v>
      </c>
      <c r="E45" s="90" t="s">
        <v>426</v>
      </c>
      <c r="F45" s="90" t="s">
        <v>319</v>
      </c>
      <c r="G45" s="111">
        <v>5</v>
      </c>
      <c r="H45" s="111">
        <v>2</v>
      </c>
      <c r="I45" s="111">
        <v>4</v>
      </c>
      <c r="J45" s="111">
        <v>0</v>
      </c>
      <c r="K45" s="111">
        <v>1</v>
      </c>
      <c r="L45" s="111">
        <v>1</v>
      </c>
      <c r="M45" s="111">
        <v>2</v>
      </c>
      <c r="N45" s="111">
        <v>0.5</v>
      </c>
      <c r="O45" s="111">
        <v>2</v>
      </c>
      <c r="P45" s="111">
        <v>0</v>
      </c>
      <c r="Q45" s="111">
        <v>3</v>
      </c>
      <c r="R45" s="111">
        <v>3.5</v>
      </c>
      <c r="S45" s="97">
        <v>24</v>
      </c>
      <c r="T45" s="116">
        <v>0.41379310344827586</v>
      </c>
      <c r="U45" s="105"/>
    </row>
    <row r="46" spans="1:21" ht="14.1" customHeight="1" x14ac:dyDescent="0.2">
      <c r="A46" s="97">
        <v>40</v>
      </c>
      <c r="B46" s="97" t="s">
        <v>10</v>
      </c>
      <c r="C46" s="97" t="s">
        <v>21</v>
      </c>
      <c r="D46" s="95">
        <v>38363</v>
      </c>
      <c r="E46" s="90" t="s">
        <v>416</v>
      </c>
      <c r="F46" s="90" t="s">
        <v>9</v>
      </c>
      <c r="G46" s="113">
        <v>5</v>
      </c>
      <c r="H46" s="113">
        <v>1</v>
      </c>
      <c r="I46" s="113">
        <v>4</v>
      </c>
      <c r="J46" s="113">
        <v>2</v>
      </c>
      <c r="K46" s="113">
        <v>1</v>
      </c>
      <c r="L46" s="113">
        <v>0</v>
      </c>
      <c r="M46" s="113">
        <v>1</v>
      </c>
      <c r="N46" s="113">
        <v>0</v>
      </c>
      <c r="O46" s="113">
        <v>3</v>
      </c>
      <c r="P46" s="113">
        <v>0</v>
      </c>
      <c r="Q46" s="113">
        <v>3</v>
      </c>
      <c r="R46" s="113">
        <v>3.5</v>
      </c>
      <c r="S46" s="97">
        <v>23.5</v>
      </c>
      <c r="T46" s="116">
        <v>0.40517241379310343</v>
      </c>
      <c r="U46" s="97"/>
    </row>
    <row r="47" spans="1:21" ht="14.1" customHeight="1" x14ac:dyDescent="0.2">
      <c r="A47" s="97">
        <v>41</v>
      </c>
      <c r="B47" s="97" t="s">
        <v>16</v>
      </c>
      <c r="C47" s="97" t="s">
        <v>21</v>
      </c>
      <c r="D47" s="95">
        <v>38154</v>
      </c>
      <c r="E47" s="90" t="s">
        <v>416</v>
      </c>
      <c r="F47" s="90" t="s">
        <v>9</v>
      </c>
      <c r="G47" s="112">
        <v>5</v>
      </c>
      <c r="H47" s="112">
        <v>0</v>
      </c>
      <c r="I47" s="112">
        <v>4</v>
      </c>
      <c r="J47" s="112">
        <v>0</v>
      </c>
      <c r="K47" s="112">
        <v>1</v>
      </c>
      <c r="L47" s="112">
        <v>3</v>
      </c>
      <c r="M47" s="112">
        <v>1</v>
      </c>
      <c r="N47" s="112">
        <v>0</v>
      </c>
      <c r="O47" s="112">
        <v>0</v>
      </c>
      <c r="P47" s="112">
        <v>0</v>
      </c>
      <c r="Q47" s="112">
        <v>6</v>
      </c>
      <c r="R47" s="112">
        <v>3</v>
      </c>
      <c r="S47" s="97">
        <v>23</v>
      </c>
      <c r="T47" s="116">
        <v>0.39655172413793105</v>
      </c>
      <c r="U47" s="3"/>
    </row>
    <row r="48" spans="1:21" ht="14.1" customHeight="1" x14ac:dyDescent="0.2">
      <c r="A48" s="97">
        <v>42</v>
      </c>
      <c r="B48" s="90" t="s">
        <v>263</v>
      </c>
      <c r="C48" s="97" t="s">
        <v>21</v>
      </c>
      <c r="D48" s="91">
        <v>38469</v>
      </c>
      <c r="E48" s="90" t="s">
        <v>414</v>
      </c>
      <c r="F48" s="90" t="s">
        <v>260</v>
      </c>
      <c r="G48" s="111">
        <v>5</v>
      </c>
      <c r="H48" s="111">
        <v>1</v>
      </c>
      <c r="I48" s="111">
        <v>2</v>
      </c>
      <c r="J48" s="111">
        <v>5</v>
      </c>
      <c r="K48" s="111">
        <v>0</v>
      </c>
      <c r="L48" s="111">
        <v>0</v>
      </c>
      <c r="M48" s="111">
        <v>1</v>
      </c>
      <c r="N48" s="111">
        <v>1</v>
      </c>
      <c r="O48" s="111">
        <v>0</v>
      </c>
      <c r="P48" s="111">
        <v>4</v>
      </c>
      <c r="Q48" s="111">
        <v>0</v>
      </c>
      <c r="R48" s="111">
        <v>4</v>
      </c>
      <c r="S48" s="97">
        <v>23</v>
      </c>
      <c r="T48" s="116">
        <v>0.39655172413793105</v>
      </c>
      <c r="U48" s="3"/>
    </row>
    <row r="49" spans="1:21" ht="14.25" customHeight="1" x14ac:dyDescent="0.2">
      <c r="A49" s="97">
        <v>43</v>
      </c>
      <c r="B49" s="90" t="s">
        <v>447</v>
      </c>
      <c r="C49" s="97" t="s">
        <v>21</v>
      </c>
      <c r="D49" s="95">
        <v>38154</v>
      </c>
      <c r="E49" s="3" t="s">
        <v>445</v>
      </c>
      <c r="F49" s="118" t="s">
        <v>448</v>
      </c>
      <c r="G49" s="117">
        <v>5</v>
      </c>
      <c r="H49" s="117">
        <v>1</v>
      </c>
      <c r="I49" s="117">
        <v>4</v>
      </c>
      <c r="J49" s="117">
        <v>0</v>
      </c>
      <c r="K49" s="117">
        <v>0</v>
      </c>
      <c r="L49" s="117">
        <v>2</v>
      </c>
      <c r="M49" s="117">
        <v>0</v>
      </c>
      <c r="N49" s="117">
        <v>0</v>
      </c>
      <c r="O49" s="117">
        <v>3</v>
      </c>
      <c r="P49" s="117">
        <v>1</v>
      </c>
      <c r="Q49" s="117">
        <v>4</v>
      </c>
      <c r="R49" s="117">
        <v>3</v>
      </c>
      <c r="S49" s="97">
        <v>23</v>
      </c>
      <c r="T49" s="116">
        <v>0.39655172413793105</v>
      </c>
      <c r="U49" s="104"/>
    </row>
    <row r="50" spans="1:21" ht="14.1" customHeight="1" x14ac:dyDescent="0.2">
      <c r="A50" s="97">
        <v>44</v>
      </c>
      <c r="B50" s="90" t="s">
        <v>316</v>
      </c>
      <c r="C50" s="97" t="s">
        <v>21</v>
      </c>
      <c r="D50" s="91">
        <v>38046</v>
      </c>
      <c r="E50" s="90" t="s">
        <v>426</v>
      </c>
      <c r="F50" s="90" t="s">
        <v>317</v>
      </c>
      <c r="G50" s="106">
        <v>5</v>
      </c>
      <c r="H50" s="106">
        <v>2</v>
      </c>
      <c r="I50" s="106">
        <v>3</v>
      </c>
      <c r="J50" s="106">
        <v>0</v>
      </c>
      <c r="K50" s="106">
        <v>0</v>
      </c>
      <c r="L50" s="106">
        <v>1</v>
      </c>
      <c r="M50" s="106">
        <v>2</v>
      </c>
      <c r="N50" s="106">
        <v>2</v>
      </c>
      <c r="O50" s="106">
        <v>0</v>
      </c>
      <c r="P50" s="106">
        <v>0</v>
      </c>
      <c r="Q50" s="106">
        <v>2</v>
      </c>
      <c r="R50" s="106">
        <v>5.5</v>
      </c>
      <c r="S50" s="97">
        <v>22.5</v>
      </c>
      <c r="T50" s="116">
        <v>0.38793103448275862</v>
      </c>
      <c r="U50" s="105"/>
    </row>
    <row r="51" spans="1:21" ht="14.1" customHeight="1" x14ac:dyDescent="0.2">
      <c r="A51" s="97">
        <v>45</v>
      </c>
      <c r="B51" s="90" t="s">
        <v>318</v>
      </c>
      <c r="C51" s="97" t="s">
        <v>21</v>
      </c>
      <c r="D51" s="91">
        <v>38118</v>
      </c>
      <c r="E51" s="90" t="s">
        <v>426</v>
      </c>
      <c r="F51" s="90" t="s">
        <v>319</v>
      </c>
      <c r="G51" s="112">
        <v>0</v>
      </c>
      <c r="H51" s="112">
        <v>3</v>
      </c>
      <c r="I51" s="112">
        <v>4</v>
      </c>
      <c r="J51" s="112">
        <v>0</v>
      </c>
      <c r="K51" s="112">
        <v>0</v>
      </c>
      <c r="L51" s="112">
        <v>3</v>
      </c>
      <c r="M51" s="112">
        <v>0</v>
      </c>
      <c r="N51" s="112">
        <v>0</v>
      </c>
      <c r="O51" s="112">
        <v>1</v>
      </c>
      <c r="P51" s="112">
        <v>1</v>
      </c>
      <c r="Q51" s="112">
        <v>2</v>
      </c>
      <c r="R51" s="112">
        <v>8</v>
      </c>
      <c r="S51" s="97">
        <v>22</v>
      </c>
      <c r="T51" s="116">
        <v>0.37931034482758619</v>
      </c>
      <c r="U51" s="3"/>
    </row>
    <row r="52" spans="1:21" ht="14.1" customHeight="1" x14ac:dyDescent="0.2">
      <c r="A52" s="97">
        <v>46</v>
      </c>
      <c r="B52" s="90" t="s">
        <v>189</v>
      </c>
      <c r="C52" s="97" t="s">
        <v>21</v>
      </c>
      <c r="D52" s="95">
        <v>38154</v>
      </c>
      <c r="E52" s="90" t="s">
        <v>413</v>
      </c>
      <c r="F52" s="90" t="s">
        <v>188</v>
      </c>
      <c r="G52" s="113">
        <v>5</v>
      </c>
      <c r="H52" s="113">
        <v>2</v>
      </c>
      <c r="I52" s="113">
        <v>2</v>
      </c>
      <c r="J52" s="113">
        <v>0</v>
      </c>
      <c r="K52" s="113">
        <v>1</v>
      </c>
      <c r="L52" s="113">
        <v>0</v>
      </c>
      <c r="M52" s="113">
        <v>0</v>
      </c>
      <c r="N52" s="113">
        <v>1</v>
      </c>
      <c r="O52" s="113">
        <v>2</v>
      </c>
      <c r="P52" s="113">
        <v>0</v>
      </c>
      <c r="Q52" s="113">
        <v>4</v>
      </c>
      <c r="R52" s="113">
        <v>5</v>
      </c>
      <c r="S52" s="97">
        <v>22</v>
      </c>
      <c r="T52" s="116">
        <v>0.37931034482758619</v>
      </c>
      <c r="U52" s="105"/>
    </row>
    <row r="53" spans="1:21" ht="14.1" customHeight="1" x14ac:dyDescent="0.2">
      <c r="A53" s="97">
        <v>47</v>
      </c>
      <c r="B53" s="90" t="s">
        <v>286</v>
      </c>
      <c r="C53" s="97" t="s">
        <v>21</v>
      </c>
      <c r="D53" s="95">
        <v>38302</v>
      </c>
      <c r="E53" s="90" t="s">
        <v>415</v>
      </c>
      <c r="F53" s="90" t="s">
        <v>288</v>
      </c>
      <c r="G53" s="111">
        <v>0</v>
      </c>
      <c r="H53" s="111">
        <v>1</v>
      </c>
      <c r="I53" s="111">
        <v>2</v>
      </c>
      <c r="J53" s="111">
        <v>0</v>
      </c>
      <c r="K53" s="111">
        <v>0</v>
      </c>
      <c r="L53" s="111">
        <v>2</v>
      </c>
      <c r="M53" s="111">
        <v>0</v>
      </c>
      <c r="N53" s="111">
        <v>1</v>
      </c>
      <c r="O53" s="111">
        <v>5</v>
      </c>
      <c r="P53" s="111">
        <v>4</v>
      </c>
      <c r="Q53" s="111">
        <v>2</v>
      </c>
      <c r="R53" s="111">
        <v>5</v>
      </c>
      <c r="S53" s="97">
        <v>22</v>
      </c>
      <c r="T53" s="116">
        <v>0.37931034482758619</v>
      </c>
      <c r="U53" s="98"/>
    </row>
    <row r="54" spans="1:21" ht="14.1" customHeight="1" x14ac:dyDescent="0.2">
      <c r="A54" s="97">
        <v>48</v>
      </c>
      <c r="B54" s="90" t="s">
        <v>187</v>
      </c>
      <c r="C54" s="97" t="s">
        <v>21</v>
      </c>
      <c r="D54" s="95">
        <v>38167</v>
      </c>
      <c r="E54" s="90" t="s">
        <v>413</v>
      </c>
      <c r="F54" s="90" t="s">
        <v>188</v>
      </c>
      <c r="G54" s="106">
        <v>0</v>
      </c>
      <c r="H54" s="106">
        <v>3</v>
      </c>
      <c r="I54" s="106">
        <v>2</v>
      </c>
      <c r="J54" s="106">
        <v>0</v>
      </c>
      <c r="K54" s="106">
        <v>1</v>
      </c>
      <c r="L54" s="106">
        <v>0</v>
      </c>
      <c r="M54" s="106">
        <v>0</v>
      </c>
      <c r="N54" s="106">
        <v>1</v>
      </c>
      <c r="O54" s="106">
        <v>3</v>
      </c>
      <c r="P54" s="106">
        <v>0</v>
      </c>
      <c r="Q54" s="106">
        <v>6</v>
      </c>
      <c r="R54" s="106">
        <v>5</v>
      </c>
      <c r="S54" s="97">
        <v>21</v>
      </c>
      <c r="T54" s="116">
        <v>0.36206896551724138</v>
      </c>
      <c r="U54" s="97"/>
    </row>
    <row r="55" spans="1:21" ht="14.1" customHeight="1" x14ac:dyDescent="0.2">
      <c r="A55" s="97">
        <v>49</v>
      </c>
      <c r="B55" s="90" t="s">
        <v>245</v>
      </c>
      <c r="C55" s="97" t="s">
        <v>21</v>
      </c>
      <c r="D55" s="91">
        <v>38889</v>
      </c>
      <c r="E55" s="98" t="s">
        <v>417</v>
      </c>
      <c r="F55" s="92" t="s">
        <v>246</v>
      </c>
      <c r="G55" s="112">
        <v>5</v>
      </c>
      <c r="H55" s="112">
        <v>1</v>
      </c>
      <c r="I55" s="112">
        <v>4</v>
      </c>
      <c r="J55" s="112">
        <v>0</v>
      </c>
      <c r="K55" s="112">
        <v>0</v>
      </c>
      <c r="L55" s="112">
        <v>2</v>
      </c>
      <c r="M55" s="112">
        <v>0</v>
      </c>
      <c r="N55" s="112">
        <v>1</v>
      </c>
      <c r="O55" s="112">
        <v>3</v>
      </c>
      <c r="P55" s="112">
        <v>0</v>
      </c>
      <c r="Q55" s="112">
        <v>0</v>
      </c>
      <c r="R55" s="112">
        <v>5</v>
      </c>
      <c r="S55" s="97">
        <v>21</v>
      </c>
      <c r="T55" s="116">
        <v>0.36206896551724138</v>
      </c>
      <c r="U55" s="97"/>
    </row>
    <row r="56" spans="1:21" ht="14.1" customHeight="1" x14ac:dyDescent="0.2">
      <c r="A56" s="97">
        <v>50</v>
      </c>
      <c r="B56" s="90" t="s">
        <v>262</v>
      </c>
      <c r="C56" s="97" t="s">
        <v>21</v>
      </c>
      <c r="D56" s="91">
        <v>38145</v>
      </c>
      <c r="E56" s="90" t="s">
        <v>414</v>
      </c>
      <c r="F56" s="90" t="s">
        <v>260</v>
      </c>
      <c r="G56" s="112">
        <v>0</v>
      </c>
      <c r="H56" s="112">
        <v>3</v>
      </c>
      <c r="I56" s="112">
        <v>2</v>
      </c>
      <c r="J56" s="112">
        <v>5</v>
      </c>
      <c r="K56" s="112">
        <v>0</v>
      </c>
      <c r="L56" s="112">
        <v>0</v>
      </c>
      <c r="M56" s="112">
        <v>0</v>
      </c>
      <c r="N56" s="112">
        <v>1</v>
      </c>
      <c r="O56" s="112">
        <v>0</v>
      </c>
      <c r="P56" s="112">
        <v>0</v>
      </c>
      <c r="Q56" s="112">
        <v>4</v>
      </c>
      <c r="R56" s="112">
        <v>5.5</v>
      </c>
      <c r="S56" s="97">
        <v>20.5</v>
      </c>
      <c r="T56" s="116">
        <v>0.35344827586206895</v>
      </c>
      <c r="U56" s="3"/>
    </row>
    <row r="57" spans="1:21" s="23" customFormat="1" x14ac:dyDescent="0.2">
      <c r="A57" s="97">
        <v>51</v>
      </c>
      <c r="B57" s="90" t="s">
        <v>218</v>
      </c>
      <c r="C57" s="97" t="s">
        <v>21</v>
      </c>
      <c r="D57" s="95">
        <v>38520</v>
      </c>
      <c r="E57" s="90" t="s">
        <v>418</v>
      </c>
      <c r="F57" s="90" t="s">
        <v>219</v>
      </c>
      <c r="G57" s="111">
        <v>0</v>
      </c>
      <c r="H57" s="111">
        <v>0</v>
      </c>
      <c r="I57" s="111">
        <v>2</v>
      </c>
      <c r="J57" s="111">
        <v>0</v>
      </c>
      <c r="K57" s="111">
        <v>1</v>
      </c>
      <c r="L57" s="111">
        <v>0</v>
      </c>
      <c r="M57" s="111">
        <v>0</v>
      </c>
      <c r="N57" s="111">
        <v>4</v>
      </c>
      <c r="O57" s="111">
        <v>0</v>
      </c>
      <c r="P57" s="111">
        <v>3</v>
      </c>
      <c r="Q57" s="111">
        <v>6</v>
      </c>
      <c r="R57" s="111">
        <v>4</v>
      </c>
      <c r="S57" s="97">
        <v>20</v>
      </c>
      <c r="T57" s="116">
        <v>0.34482758620689657</v>
      </c>
      <c r="U57" s="97"/>
    </row>
    <row r="58" spans="1:21" s="23" customFormat="1" ht="25.5" x14ac:dyDescent="0.2">
      <c r="A58" s="97">
        <v>52</v>
      </c>
      <c r="B58" s="90" t="s">
        <v>227</v>
      </c>
      <c r="C58" s="97" t="s">
        <v>21</v>
      </c>
      <c r="D58" s="95">
        <v>38323</v>
      </c>
      <c r="E58" s="90" t="s">
        <v>418</v>
      </c>
      <c r="F58" s="90" t="s">
        <v>219</v>
      </c>
      <c r="G58" s="111">
        <v>0</v>
      </c>
      <c r="H58" s="111">
        <v>0</v>
      </c>
      <c r="I58" s="111">
        <v>2</v>
      </c>
      <c r="J58" s="111">
        <v>0</v>
      </c>
      <c r="K58" s="111">
        <v>1</v>
      </c>
      <c r="L58" s="111">
        <v>0</v>
      </c>
      <c r="M58" s="111">
        <v>0</v>
      </c>
      <c r="N58" s="111">
        <v>4</v>
      </c>
      <c r="O58" s="111">
        <v>0</v>
      </c>
      <c r="P58" s="111">
        <v>3</v>
      </c>
      <c r="Q58" s="111">
        <v>6</v>
      </c>
      <c r="R58" s="111">
        <v>4</v>
      </c>
      <c r="S58" s="97">
        <v>20</v>
      </c>
      <c r="T58" s="116">
        <v>0.34482758620689657</v>
      </c>
      <c r="U58" s="98"/>
    </row>
    <row r="59" spans="1:21" s="23" customFormat="1" x14ac:dyDescent="0.2">
      <c r="A59" s="97">
        <v>53</v>
      </c>
      <c r="B59" s="98" t="s">
        <v>480</v>
      </c>
      <c r="C59" s="97" t="s">
        <v>21</v>
      </c>
      <c r="D59" s="94">
        <v>38113</v>
      </c>
      <c r="E59" s="98" t="s">
        <v>421</v>
      </c>
      <c r="F59" s="98" t="s">
        <v>22</v>
      </c>
      <c r="G59" s="112">
        <v>6</v>
      </c>
      <c r="H59" s="112">
        <v>2.5</v>
      </c>
      <c r="I59" s="112">
        <v>4</v>
      </c>
      <c r="J59" s="112">
        <v>0</v>
      </c>
      <c r="K59" s="112">
        <v>0</v>
      </c>
      <c r="L59" s="112">
        <v>0</v>
      </c>
      <c r="M59" s="112">
        <v>0</v>
      </c>
      <c r="N59" s="112">
        <v>1</v>
      </c>
      <c r="O59" s="112">
        <v>1</v>
      </c>
      <c r="P59" s="112">
        <v>0</v>
      </c>
      <c r="Q59" s="112">
        <v>1</v>
      </c>
      <c r="R59" s="112">
        <v>3.5</v>
      </c>
      <c r="S59" s="97">
        <v>19</v>
      </c>
      <c r="T59" s="116">
        <v>0.32758620689655171</v>
      </c>
      <c r="U59" s="3"/>
    </row>
    <row r="60" spans="1:21" x14ac:dyDescent="0.2">
      <c r="A60" s="97">
        <v>54</v>
      </c>
      <c r="B60" s="90" t="s">
        <v>101</v>
      </c>
      <c r="C60" s="97" t="s">
        <v>21</v>
      </c>
      <c r="D60" s="91">
        <v>38466</v>
      </c>
      <c r="E60" s="90" t="s">
        <v>420</v>
      </c>
      <c r="F60" s="90" t="s">
        <v>102</v>
      </c>
      <c r="G60" s="112">
        <v>1</v>
      </c>
      <c r="H60" s="112">
        <v>0.5</v>
      </c>
      <c r="I60" s="112">
        <v>2</v>
      </c>
      <c r="J60" s="112">
        <v>1</v>
      </c>
      <c r="K60" s="112">
        <v>0</v>
      </c>
      <c r="L60" s="112">
        <v>1</v>
      </c>
      <c r="M60" s="112">
        <v>0</v>
      </c>
      <c r="N60" s="112">
        <v>1</v>
      </c>
      <c r="O60" s="112">
        <v>0</v>
      </c>
      <c r="P60" s="112">
        <v>0</v>
      </c>
      <c r="Q60" s="112">
        <v>1</v>
      </c>
      <c r="R60" s="112">
        <v>5</v>
      </c>
      <c r="S60" s="97">
        <v>12.5</v>
      </c>
      <c r="T60" s="116">
        <v>0.21551724137931033</v>
      </c>
      <c r="U60" s="41"/>
    </row>
    <row r="61" spans="1:21" x14ac:dyDescent="0.2">
      <c r="A61" s="97">
        <v>55</v>
      </c>
      <c r="B61" s="90" t="s">
        <v>191</v>
      </c>
      <c r="C61" s="97" t="s">
        <v>21</v>
      </c>
      <c r="D61" s="95">
        <v>38222</v>
      </c>
      <c r="E61" s="90" t="s">
        <v>413</v>
      </c>
      <c r="F61" s="90" t="s">
        <v>188</v>
      </c>
      <c r="G61" s="112">
        <v>0</v>
      </c>
      <c r="H61" s="112">
        <v>0</v>
      </c>
      <c r="I61" s="112">
        <v>0</v>
      </c>
      <c r="J61" s="112">
        <v>0</v>
      </c>
      <c r="K61" s="112">
        <v>0</v>
      </c>
      <c r="L61" s="112">
        <v>0</v>
      </c>
      <c r="M61" s="112">
        <v>0</v>
      </c>
      <c r="N61" s="112">
        <v>1</v>
      </c>
      <c r="O61" s="112">
        <v>2</v>
      </c>
      <c r="P61" s="112">
        <v>0</v>
      </c>
      <c r="Q61" s="112">
        <v>2</v>
      </c>
      <c r="R61" s="112">
        <v>5.5</v>
      </c>
      <c r="S61" s="97">
        <v>10.5</v>
      </c>
      <c r="T61" s="116">
        <v>0.18103448275862069</v>
      </c>
      <c r="U61" s="41"/>
    </row>
    <row r="64" spans="1:21" x14ac:dyDescent="0.2">
      <c r="B64" t="s">
        <v>455</v>
      </c>
      <c r="E64" s="108" t="s">
        <v>456</v>
      </c>
    </row>
    <row r="66" spans="2:5" x14ac:dyDescent="0.2">
      <c r="B66" t="s">
        <v>454</v>
      </c>
      <c r="E66" s="110" t="s">
        <v>483</v>
      </c>
    </row>
    <row r="67" spans="2:5" x14ac:dyDescent="0.2">
      <c r="E67" t="s">
        <v>460</v>
      </c>
    </row>
    <row r="68" spans="2:5" x14ac:dyDescent="0.2">
      <c r="E68" s="110" t="s">
        <v>470</v>
      </c>
    </row>
    <row r="69" spans="2:5" x14ac:dyDescent="0.2">
      <c r="E69" t="s">
        <v>461</v>
      </c>
    </row>
    <row r="70" spans="2:5" x14ac:dyDescent="0.2">
      <c r="E70" t="s">
        <v>485</v>
      </c>
    </row>
    <row r="71" spans="2:5" x14ac:dyDescent="0.2">
      <c r="E71" s="110"/>
    </row>
    <row r="74" spans="2:5" x14ac:dyDescent="0.2">
      <c r="E74" s="110"/>
    </row>
    <row r="75" spans="2:5" x14ac:dyDescent="0.2">
      <c r="E75" s="110"/>
    </row>
    <row r="76" spans="2:5" x14ac:dyDescent="0.2">
      <c r="E76" s="110"/>
    </row>
    <row r="77" spans="2:5" x14ac:dyDescent="0.2">
      <c r="E77" s="110"/>
    </row>
    <row r="78" spans="2:5" x14ac:dyDescent="0.2">
      <c r="E78" s="110"/>
    </row>
    <row r="79" spans="2:5" x14ac:dyDescent="0.2">
      <c r="E79" s="110"/>
    </row>
    <row r="80" spans="2:5" x14ac:dyDescent="0.2">
      <c r="E80" s="110"/>
    </row>
  </sheetData>
  <mergeCells count="3">
    <mergeCell ref="B1:K1"/>
    <mergeCell ref="B3:K3"/>
    <mergeCell ref="B4:K4"/>
  </mergeCells>
  <phoneticPr fontId="2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cp:lastPrinted>2021-11-23T16:51:16Z</cp:lastPrinted>
  <dcterms:created xsi:type="dcterms:W3CDTF">2011-09-15T07:41:43Z</dcterms:created>
  <dcterms:modified xsi:type="dcterms:W3CDTF">2021-11-25T14:51:01Z</dcterms:modified>
</cp:coreProperties>
</file>