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730" windowHeight="11760" activeTab="2"/>
  </bookViews>
  <sheets>
    <sheet name="7 кл девочки" sheetId="6" r:id="rId1"/>
    <sheet name="8 кл девочки" sheetId="2" r:id="rId2"/>
    <sheet name="9 кл девочки" sheetId="4" r:id="rId3"/>
    <sheet name="10 кл девочки" sheetId="8" r:id="rId4"/>
    <sheet name="11 кл девочки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0" l="1"/>
  <c r="N12" i="10" s="1"/>
  <c r="M10" i="10"/>
  <c r="N10" i="10" s="1"/>
  <c r="M9" i="10"/>
  <c r="N9" i="10" s="1"/>
  <c r="M13" i="10"/>
  <c r="N13" i="10" s="1"/>
  <c r="M11" i="10"/>
  <c r="N11" i="10" s="1"/>
  <c r="M8" i="10"/>
  <c r="N8" i="10" s="1"/>
  <c r="N7" i="8"/>
  <c r="O7" i="8" s="1"/>
  <c r="M16" i="6"/>
  <c r="M10" i="4"/>
  <c r="N10" i="4" s="1"/>
  <c r="M11" i="4"/>
  <c r="N11" i="4" s="1"/>
  <c r="M8" i="4"/>
  <c r="N8" i="4" s="1"/>
  <c r="M9" i="4"/>
  <c r="N9" i="4" s="1"/>
  <c r="M12" i="4"/>
  <c r="N12" i="4" s="1"/>
  <c r="M13" i="4"/>
  <c r="N13" i="4" s="1"/>
  <c r="L18" i="2"/>
  <c r="M18" i="2" s="1"/>
  <c r="L12" i="2"/>
  <c r="M12" i="2" s="1"/>
  <c r="L30" i="2"/>
  <c r="M30" i="2" s="1"/>
  <c r="L15" i="2"/>
  <c r="M15" i="2" s="1"/>
  <c r="L24" i="2"/>
  <c r="M24" i="2" s="1"/>
  <c r="L8" i="2"/>
  <c r="M8" i="2" s="1"/>
  <c r="L10" i="2"/>
  <c r="M10" i="2" s="1"/>
  <c r="L13" i="2"/>
  <c r="M13" i="2" s="1"/>
  <c r="L7" i="2"/>
  <c r="M7" i="2" s="1"/>
  <c r="L11" i="2"/>
  <c r="M11" i="2" s="1"/>
  <c r="L9" i="2"/>
  <c r="M9" i="2" s="1"/>
  <c r="L14" i="2"/>
  <c r="M14" i="2" s="1"/>
  <c r="L20" i="2"/>
  <c r="M20" i="2" s="1"/>
  <c r="L23" i="2"/>
  <c r="M23" i="2" s="1"/>
  <c r="L16" i="2"/>
  <c r="M16" i="2" s="1"/>
  <c r="L28" i="2"/>
  <c r="M28" i="2" s="1"/>
  <c r="L17" i="2"/>
  <c r="M17" i="2" s="1"/>
  <c r="L29" i="2"/>
  <c r="M29" i="2" s="1"/>
  <c r="L26" i="2"/>
  <c r="M26" i="2" s="1"/>
  <c r="L22" i="2"/>
  <c r="M22" i="2" s="1"/>
  <c r="L27" i="2"/>
  <c r="M27" i="2" s="1"/>
  <c r="L19" i="2"/>
  <c r="M19" i="2" s="1"/>
  <c r="L21" i="2"/>
  <c r="M21" i="2" s="1"/>
  <c r="L25" i="2"/>
  <c r="M25" i="2" s="1"/>
  <c r="L10" i="6"/>
  <c r="M10" i="6" s="1"/>
  <c r="L26" i="6"/>
  <c r="M26" i="6" s="1"/>
  <c r="L16" i="6"/>
  <c r="L13" i="6"/>
  <c r="M13" i="6" s="1"/>
  <c r="L27" i="6"/>
  <c r="M27" i="6" s="1"/>
  <c r="L29" i="6"/>
  <c r="M29" i="6" s="1"/>
  <c r="L14" i="6"/>
  <c r="M14" i="6" s="1"/>
  <c r="L20" i="6"/>
  <c r="M20" i="6" s="1"/>
  <c r="L24" i="6"/>
  <c r="M24" i="6" s="1"/>
  <c r="L11" i="6"/>
  <c r="M11" i="6" s="1"/>
  <c r="L12" i="6"/>
  <c r="M12" i="6" s="1"/>
  <c r="L17" i="6"/>
  <c r="M17" i="6" s="1"/>
  <c r="L21" i="6"/>
  <c r="M21" i="6" s="1"/>
  <c r="L19" i="6"/>
  <c r="M19" i="6" s="1"/>
  <c r="L25" i="6"/>
  <c r="M25" i="6" s="1"/>
  <c r="L15" i="6"/>
  <c r="M15" i="6" s="1"/>
  <c r="L28" i="6"/>
  <c r="M28" i="6" s="1"/>
  <c r="L18" i="6"/>
  <c r="M18" i="6" s="1"/>
  <c r="L22" i="6"/>
  <c r="M22" i="6" s="1"/>
  <c r="L23" i="6"/>
  <c r="M23" i="6" s="1"/>
</calcChain>
</file>

<file path=xl/sharedStrings.xml><?xml version="1.0" encoding="utf-8"?>
<sst xmlns="http://schemas.openxmlformats.org/spreadsheetml/2006/main" count="409" uniqueCount="190">
  <si>
    <t>ПРОТОКОЛ</t>
  </si>
  <si>
    <t xml:space="preserve">  школьного этапа Всероссийской олимпиады школьников 2023 - 2024 уч. год    </t>
  </si>
  <si>
    <t>№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</si>
  <si>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</si>
  <si>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</si>
  <si>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</si>
  <si>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</si>
  <si>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</si>
  <si>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</si>
  <si>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Элиста</t>
  </si>
  <si>
    <t>МБОУ "СОШ № 20"</t>
  </si>
  <si>
    <t>МБОУ "СОШ № 17" им.Кугультинова Д.Н.</t>
  </si>
  <si>
    <t xml:space="preserve">предмет "_Технология____________________"  ____8__ класс  </t>
  </si>
  <si>
    <t xml:space="preserve">предмет "_Технология____________________"  ____9__ класс  </t>
  </si>
  <si>
    <t xml:space="preserve">предмет "_Технология____________________"  ____10__ класс  </t>
  </si>
  <si>
    <t xml:space="preserve">предмет "_Технология____________________"  ____11_ класс  </t>
  </si>
  <si>
    <t>Церенова Виктория Босаевна</t>
  </si>
  <si>
    <t>Всего баллов</t>
  </si>
  <si>
    <t xml:space="preserve">предмет "_Техноллогия____________________"  ____7__ класс  </t>
  </si>
  <si>
    <t>МБОУ "СОШ №23 им.Эрдниева П.М."</t>
  </si>
  <si>
    <t>Плугина Татьяна Михайловна</t>
  </si>
  <si>
    <t>МБОУ "СОШ №10" им. Бембетова В.А.</t>
  </si>
  <si>
    <t>Бамбушева Инна Александровна</t>
  </si>
  <si>
    <t>Цакирова Людмила Васильевна</t>
  </si>
  <si>
    <t>МБОУ СОШ №3</t>
  </si>
  <si>
    <t>Бадма-Горяева Элина Игоревна</t>
  </si>
  <si>
    <t>МБОУ "СОШ № 2"</t>
  </si>
  <si>
    <t>Семененко Марина Николаевна</t>
  </si>
  <si>
    <t>МБОУ "СОШ №8 им. Н. Очирова"</t>
  </si>
  <si>
    <t>Горяева Болха Петровна</t>
  </si>
  <si>
    <t>МБОУ "РНГ                                     им. преподобного           С. Радонежского"</t>
  </si>
  <si>
    <t>Писаренко Татьяна Николаевна</t>
  </si>
  <si>
    <t>МБОУ "КЭГ"</t>
  </si>
  <si>
    <t>Инджиева Байрта Николаевна</t>
  </si>
  <si>
    <t>Артюшенко Анастасия Александровна</t>
  </si>
  <si>
    <t>МБОУ"СОШ №12"</t>
  </si>
  <si>
    <t>Манджиева Гренада Борисовна</t>
  </si>
  <si>
    <t>МБОУ "СОШ №18"</t>
  </si>
  <si>
    <t>Ольдяева Валентина Бадмаевна</t>
  </si>
  <si>
    <t>МБОУ "СОШ№18"</t>
  </si>
  <si>
    <t>МБОУ "КНГ им. Кичикова А.Ш."</t>
  </si>
  <si>
    <t>Гакова Анжела Юрьевна</t>
  </si>
  <si>
    <t>МБОУ "СОШ №21"</t>
  </si>
  <si>
    <t>Пахомкина Виктория Валерьевна</t>
  </si>
  <si>
    <t>МБОУ "Элистинский технический лицей"</t>
  </si>
  <si>
    <t>Убушаева Вера Николаевна</t>
  </si>
  <si>
    <t>Бадмаева Вера Чимидовна</t>
  </si>
  <si>
    <t>ФИО</t>
  </si>
  <si>
    <t>участника</t>
  </si>
  <si>
    <t>(полностью)</t>
  </si>
  <si>
    <t>Дорджиева</t>
  </si>
  <si>
    <t>Иляна</t>
  </si>
  <si>
    <t>Алексеевна</t>
  </si>
  <si>
    <t>Ларина</t>
  </si>
  <si>
    <t>Анастасия</t>
  </si>
  <si>
    <t>Александровна</t>
  </si>
  <si>
    <t>Горяева</t>
  </si>
  <si>
    <t>Ульяна</t>
  </si>
  <si>
    <t>Хонгровна</t>
  </si>
  <si>
    <t>Булукова</t>
  </si>
  <si>
    <t>Дарина</t>
  </si>
  <si>
    <t>Баатровна</t>
  </si>
  <si>
    <t>Екатерина</t>
  </si>
  <si>
    <t>Бембеева</t>
  </si>
  <si>
    <t>Эвелина</t>
  </si>
  <si>
    <t>Бадмаева</t>
  </si>
  <si>
    <t>Айлана</t>
  </si>
  <si>
    <t>Адьяновна</t>
  </si>
  <si>
    <t>Ведяшкина</t>
  </si>
  <si>
    <t>Милена</t>
  </si>
  <si>
    <t>Андреевна</t>
  </si>
  <si>
    <t>Супсукова</t>
  </si>
  <si>
    <t>Герензел</t>
  </si>
  <si>
    <t>Мергеновна</t>
  </si>
  <si>
    <t>Манджиева</t>
  </si>
  <si>
    <t>Аделина</t>
  </si>
  <si>
    <t>Олеговна</t>
  </si>
  <si>
    <t>Виктория</t>
  </si>
  <si>
    <t>Рыбалкина</t>
  </si>
  <si>
    <t>Михайловна</t>
  </si>
  <si>
    <t>Убушиева</t>
  </si>
  <si>
    <t>Сар-Герел</t>
  </si>
  <si>
    <t>Мутуловна</t>
  </si>
  <si>
    <t>Айслан</t>
  </si>
  <si>
    <t>Эдуардовна</t>
  </si>
  <si>
    <t>Басанова</t>
  </si>
  <si>
    <t>Саналовна</t>
  </si>
  <si>
    <t>Энкира</t>
  </si>
  <si>
    <t>Баазровна</t>
  </si>
  <si>
    <t>Бабаева</t>
  </si>
  <si>
    <t>Алина</t>
  </si>
  <si>
    <t>Андреева</t>
  </si>
  <si>
    <t>Милана</t>
  </si>
  <si>
    <t>Генадьевна</t>
  </si>
  <si>
    <t>Эренценова</t>
  </si>
  <si>
    <t>Айта</t>
  </si>
  <si>
    <t>Вадимовна</t>
  </si>
  <si>
    <t>Баринова</t>
  </si>
  <si>
    <t>Альмана</t>
  </si>
  <si>
    <t>Бамбышева</t>
  </si>
  <si>
    <t>Санджиевна</t>
  </si>
  <si>
    <t>Амалия</t>
  </si>
  <si>
    <t>Лиджиева</t>
  </si>
  <si>
    <t>Сергеевна</t>
  </si>
  <si>
    <t>Очирова</t>
  </si>
  <si>
    <t>Владимировна</t>
  </si>
  <si>
    <t>Николаевна</t>
  </si>
  <si>
    <t>Алтана</t>
  </si>
  <si>
    <t>Савровна</t>
  </si>
  <si>
    <t>Чингисовна</t>
  </si>
  <si>
    <t xml:space="preserve"> статус</t>
  </si>
  <si>
    <t>теория</t>
  </si>
  <si>
    <t>моделирование</t>
  </si>
  <si>
    <t>практика</t>
  </si>
  <si>
    <t>защита проекта</t>
  </si>
  <si>
    <t>Маркина</t>
  </si>
  <si>
    <t>Яна</t>
  </si>
  <si>
    <t>Григорьевна</t>
  </si>
  <si>
    <t>Натырова</t>
  </si>
  <si>
    <t>Максимальный балл -      100                                                     Дата проведения   ___29.11.2023____________________________</t>
  </si>
  <si>
    <t>Максимальный балл -      100                                                      Дата проведения   ___29.11..2023____________________________</t>
  </si>
  <si>
    <t>Хашатыева</t>
  </si>
  <si>
    <t>Церенова</t>
  </si>
  <si>
    <t>Алена</t>
  </si>
  <si>
    <t>Станиславовна</t>
  </si>
  <si>
    <t>Литвинова</t>
  </si>
  <si>
    <t>Дарья</t>
  </si>
  <si>
    <t>Евгеньевна</t>
  </si>
  <si>
    <t>Вера</t>
  </si>
  <si>
    <t>Михайленко</t>
  </si>
  <si>
    <t>Ехаева</t>
  </si>
  <si>
    <t>Болдырева</t>
  </si>
  <si>
    <t>Нурнаева</t>
  </si>
  <si>
    <t>Хонгоровна</t>
  </si>
  <si>
    <t>Нургалиева</t>
  </si>
  <si>
    <t>Баина</t>
  </si>
  <si>
    <t>Улюмджиева</t>
  </si>
  <si>
    <t>Аэлита</t>
  </si>
  <si>
    <t>Ользятиева</t>
  </si>
  <si>
    <t>Даяна</t>
  </si>
  <si>
    <t>Шагальдинова</t>
  </si>
  <si>
    <t>Дольгановна</t>
  </si>
  <si>
    <t>Геворкян</t>
  </si>
  <si>
    <t>Карина</t>
  </si>
  <si>
    <t>Кареновна</t>
  </si>
  <si>
    <t>Батандаева</t>
  </si>
  <si>
    <t>Викторовна</t>
  </si>
  <si>
    <t>Смирнова</t>
  </si>
  <si>
    <t>Куменова</t>
  </si>
  <si>
    <t>Нина</t>
  </si>
  <si>
    <t>Айтана</t>
  </si>
  <si>
    <t>Очировна</t>
  </si>
  <si>
    <t>Цебекова</t>
  </si>
  <si>
    <t>Арваджинова</t>
  </si>
  <si>
    <t>Елизавета</t>
  </si>
  <si>
    <t>Валерьевна</t>
  </si>
  <si>
    <t>Полина</t>
  </si>
  <si>
    <t>Мантыева</t>
  </si>
  <si>
    <t>Ксения</t>
  </si>
  <si>
    <t>Эрендженовна</t>
  </si>
  <si>
    <t>Сангаджиевна</t>
  </si>
  <si>
    <t>Сангаджиева</t>
  </si>
  <si>
    <t>Нарановна</t>
  </si>
  <si>
    <t>Докурова</t>
  </si>
  <si>
    <t>статус</t>
  </si>
  <si>
    <t>защита проектов</t>
  </si>
  <si>
    <t>Оргаева</t>
  </si>
  <si>
    <t>Наяна</t>
  </si>
  <si>
    <t>Боктаева</t>
  </si>
  <si>
    <t>Эренценовна</t>
  </si>
  <si>
    <t>Яманова</t>
  </si>
  <si>
    <t>Насаева</t>
  </si>
  <si>
    <t>МБОУ "СОШ №12"</t>
  </si>
  <si>
    <t>Сарула</t>
  </si>
  <si>
    <t>Игоревна</t>
  </si>
  <si>
    <t>Максимальный балл -      100                                                        Дата проведения   ___29.11.2023____________________________</t>
  </si>
  <si>
    <t>Максимальный балл -      100                                                       Дата проведения   ___29.11.2023____________________________</t>
  </si>
  <si>
    <t>Максимальный балл -     100                                                       Дата проведения   ___29.11.2023____________________________</t>
  </si>
  <si>
    <t>Утнасунова</t>
  </si>
  <si>
    <t>Баталаева</t>
  </si>
  <si>
    <t>Мингияновна</t>
  </si>
  <si>
    <t>Манжеева</t>
  </si>
  <si>
    <t xml:space="preserve">МБОУ "СОШ № 12" </t>
  </si>
  <si>
    <t>Блезникова</t>
  </si>
  <si>
    <t xml:space="preserve">Победитель </t>
  </si>
  <si>
    <t>Призер</t>
  </si>
  <si>
    <t>Победитель</t>
  </si>
  <si>
    <t>Статас участника</t>
  </si>
  <si>
    <t>Статус участника</t>
  </si>
  <si>
    <t>Статаус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</si>
</sst>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rajan Pro"/>
      <family val="1"/>
    </font>
    <font>
      <sz val="11"/>
      <name val="Trajan Pro"/>
      <family val="1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14" fillId="0" borderId="0"/>
    <xf numFmtId="0" fontId="16" fillId="0" borderId="0"/>
    <xf numFmtId="164" fontId="4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9" fontId="10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14" fontId="9" fillId="0" borderId="1" xfId="1" applyNumberFormat="1" applyFont="1" applyBorder="1" applyAlignment="1">
      <alignment horizontal="left" vertical="top" wrapText="1"/>
    </xf>
    <xf numFmtId="0" fontId="0" fillId="0" borderId="0" xfId="0"/>
    <xf numFmtId="0" fontId="5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1" applyFont="1" applyBorder="1"/>
    <xf numFmtId="0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left" wrapText="1"/>
    </xf>
    <xf numFmtId="14" fontId="5" fillId="0" borderId="1" xfId="1" applyNumberFormat="1" applyFont="1" applyBorder="1"/>
    <xf numFmtId="0" fontId="5" fillId="0" borderId="1" xfId="1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/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vertical="top" wrapText="1"/>
    </xf>
    <xf numFmtId="14" fontId="7" fillId="0" borderId="1" xfId="0" applyNumberFormat="1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/>
    </xf>
    <xf numFmtId="14" fontId="5" fillId="0" borderId="1" xfId="1" applyNumberFormat="1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7" fillId="0" borderId="2" xfId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17" fillId="0" borderId="1" xfId="0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left" wrapText="1"/>
    </xf>
    <xf numFmtId="14" fontId="7" fillId="0" borderId="2" xfId="0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wrapText="1"/>
    </xf>
    <xf numFmtId="0" fontId="1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4" fontId="7" fillId="0" borderId="1" xfId="1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0" fillId="0" borderId="1" xfId="0" applyBorder="1"/>
    <xf numFmtId="0" fontId="5" fillId="0" borderId="5" xfId="0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14" fontId="9" fillId="0" borderId="1" xfId="1" applyNumberFormat="1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center" vertical="top" wrapText="1"/>
    </xf>
    <xf numFmtId="0" fontId="1" fillId="0" borderId="1" xfId="2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0" fontId="9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14" fontId="8" fillId="0" borderId="4" xfId="1" applyNumberFormat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1" xfId="1" applyFont="1" applyBorder="1" applyAlignment="1">
      <alignment horizontal="center" vertical="top" wrapText="1"/>
    </xf>
    <xf numFmtId="0" fontId="9" fillId="0" borderId="5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4" fontId="9" fillId="0" borderId="4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/>
    </xf>
    <xf numFmtId="14" fontId="9" fillId="0" borderId="1" xfId="1" applyNumberFormat="1" applyFont="1" applyBorder="1" applyAlignment="1">
      <alignment horizontal="left"/>
    </xf>
    <xf numFmtId="0" fontId="9" fillId="0" borderId="3" xfId="1" applyFont="1" applyBorder="1" applyAlignment="1">
      <alignment horizontal="left" vertical="top" wrapText="1"/>
    </xf>
    <xf numFmtId="14" fontId="9" fillId="0" borderId="3" xfId="1" applyNumberFormat="1" applyFont="1" applyBorder="1" applyAlignment="1">
      <alignment horizontal="left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1" applyNumberFormat="1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/>
    </xf>
    <xf numFmtId="0" fontId="17" fillId="0" borderId="5" xfId="0" applyFont="1" applyBorder="1" applyAlignment="1">
      <alignment vertical="top" wrapText="1"/>
    </xf>
    <xf numFmtId="14" fontId="5" fillId="0" borderId="4" xfId="1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5" fillId="0" borderId="4" xfId="1" applyFont="1" applyBorder="1" applyAlignment="1">
      <alignment horizontal="left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14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5" xfId="6"/>
    <cellStyle name="Процент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B14" sqref="B14"/>
    </sheetView>
  </sheetViews>
  <sheetFormatPr defaultRowHeight="15"/>
  <cols>
    <col min="1" max="1" width="6.140625" customWidth="1"/>
    <col min="2" max="2" width="15.28515625" customWidth="1"/>
    <col min="3" max="3" width="13" style="25" customWidth="1"/>
    <col min="4" max="4" width="11.5703125" style="25" customWidth="1"/>
    <col min="5" max="5" width="17" customWidth="1"/>
    <col min="6" max="6" width="28" customWidth="1"/>
    <col min="7" max="7" width="24.42578125" customWidth="1"/>
    <col min="8" max="8" width="11.7109375" style="25" customWidth="1"/>
    <col min="9" max="9" width="11.140625" style="25" customWidth="1"/>
    <col min="10" max="10" width="11.85546875" style="25" customWidth="1"/>
    <col min="11" max="11" width="11.5703125" style="25" customWidth="1"/>
    <col min="14" max="14" width="11.42578125" customWidth="1"/>
  </cols>
  <sheetData>
    <row r="1" spans="1:14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4" ht="15.75">
      <c r="A2" s="18"/>
      <c r="B2" s="156" t="s">
        <v>18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15.7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4" ht="15.75">
      <c r="A4" s="157" t="s">
        <v>119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9" spans="1:14" ht="60">
      <c r="A9" s="20" t="s">
        <v>2</v>
      </c>
      <c r="B9" s="21" t="s">
        <v>47</v>
      </c>
      <c r="C9" s="21" t="s">
        <v>48</v>
      </c>
      <c r="D9" s="21" t="s">
        <v>49</v>
      </c>
      <c r="E9" s="21" t="s">
        <v>4</v>
      </c>
      <c r="F9" s="21" t="s">
        <v>5</v>
      </c>
      <c r="G9" s="21" t="s">
        <v>6</v>
      </c>
      <c r="H9" s="21" t="s">
        <v>111</v>
      </c>
      <c r="I9" s="21" t="s">
        <v>112</v>
      </c>
      <c r="J9" s="21" t="s">
        <v>113</v>
      </c>
      <c r="K9" s="21" t="s">
        <v>114</v>
      </c>
      <c r="L9" s="21" t="s">
        <v>17</v>
      </c>
      <c r="M9" s="21" t="s">
        <v>8</v>
      </c>
      <c r="N9" s="85" t="s">
        <v>110</v>
      </c>
    </row>
    <row r="10" spans="1:14" ht="30">
      <c r="A10" s="22">
        <v>1</v>
      </c>
      <c r="B10" s="87" t="s">
        <v>115</v>
      </c>
      <c r="C10" s="87" t="s">
        <v>116</v>
      </c>
      <c r="D10" s="87" t="s">
        <v>117</v>
      </c>
      <c r="E10" s="88">
        <v>40505</v>
      </c>
      <c r="F10" s="87" t="s">
        <v>42</v>
      </c>
      <c r="G10" s="87" t="s">
        <v>43</v>
      </c>
      <c r="H10" s="21">
        <v>14</v>
      </c>
      <c r="I10" s="21">
        <v>7</v>
      </c>
      <c r="J10" s="21">
        <v>18</v>
      </c>
      <c r="K10" s="21">
        <v>37</v>
      </c>
      <c r="L10" s="21">
        <f t="shared" ref="L10:L29" si="0">H10+I10+J10+K10</f>
        <v>76</v>
      </c>
      <c r="M10" s="89">
        <f>L10*100/100</f>
        <v>76</v>
      </c>
      <c r="N10" s="85" t="s">
        <v>186</v>
      </c>
    </row>
    <row r="11" spans="1:14" ht="45">
      <c r="A11" s="90">
        <v>2</v>
      </c>
      <c r="B11" s="45" t="s">
        <v>80</v>
      </c>
      <c r="C11" s="45" t="s">
        <v>81</v>
      </c>
      <c r="D11" s="45" t="s">
        <v>82</v>
      </c>
      <c r="E11" s="91">
        <v>40484</v>
      </c>
      <c r="F11" s="23" t="s">
        <v>30</v>
      </c>
      <c r="G11" s="45" t="s">
        <v>31</v>
      </c>
      <c r="H11" s="92">
        <v>12</v>
      </c>
      <c r="I11" s="92">
        <v>5.5</v>
      </c>
      <c r="J11" s="92">
        <v>13</v>
      </c>
      <c r="K11" s="92">
        <v>36</v>
      </c>
      <c r="L11" s="21">
        <f t="shared" si="0"/>
        <v>66.5</v>
      </c>
      <c r="M11" s="89">
        <f t="shared" ref="M11:M29" si="1">L11*100/100</f>
        <v>66.5</v>
      </c>
      <c r="N11" s="76" t="s">
        <v>185</v>
      </c>
    </row>
    <row r="12" spans="1:14" ht="30">
      <c r="A12" s="22">
        <v>3</v>
      </c>
      <c r="B12" s="93" t="s">
        <v>74</v>
      </c>
      <c r="C12" s="93" t="s">
        <v>83</v>
      </c>
      <c r="D12" s="93" t="s">
        <v>84</v>
      </c>
      <c r="E12" s="94">
        <v>40583</v>
      </c>
      <c r="F12" s="95" t="s">
        <v>32</v>
      </c>
      <c r="G12" s="96" t="s">
        <v>34</v>
      </c>
      <c r="H12" s="97">
        <v>11</v>
      </c>
      <c r="I12" s="97">
        <v>0</v>
      </c>
      <c r="J12" s="97">
        <v>16</v>
      </c>
      <c r="K12" s="97">
        <v>36</v>
      </c>
      <c r="L12" s="21">
        <f t="shared" si="0"/>
        <v>63</v>
      </c>
      <c r="M12" s="89">
        <f t="shared" si="1"/>
        <v>63</v>
      </c>
      <c r="N12" s="76" t="s">
        <v>185</v>
      </c>
    </row>
    <row r="13" spans="1:14" ht="30">
      <c r="A13" s="90">
        <v>4</v>
      </c>
      <c r="B13" s="19" t="s">
        <v>59</v>
      </c>
      <c r="C13" s="19" t="s">
        <v>60</v>
      </c>
      <c r="D13" s="19" t="s">
        <v>61</v>
      </c>
      <c r="E13" s="24">
        <v>40369</v>
      </c>
      <c r="F13" s="23" t="s">
        <v>11</v>
      </c>
      <c r="G13" s="19" t="s">
        <v>16</v>
      </c>
      <c r="H13" s="98">
        <v>13</v>
      </c>
      <c r="I13" s="98">
        <v>5</v>
      </c>
      <c r="J13" s="98">
        <v>8</v>
      </c>
      <c r="K13" s="98">
        <v>35</v>
      </c>
      <c r="L13" s="21">
        <f t="shared" si="0"/>
        <v>61</v>
      </c>
      <c r="M13" s="89">
        <f t="shared" si="1"/>
        <v>61</v>
      </c>
      <c r="N13" s="76" t="s">
        <v>185</v>
      </c>
    </row>
    <row r="14" spans="1:14" ht="30">
      <c r="A14" s="22">
        <v>5</v>
      </c>
      <c r="B14" s="99" t="s">
        <v>71</v>
      </c>
      <c r="C14" s="96" t="s">
        <v>72</v>
      </c>
      <c r="D14" s="96" t="s">
        <v>73</v>
      </c>
      <c r="E14" s="100">
        <v>40330</v>
      </c>
      <c r="F14" s="101" t="s">
        <v>32</v>
      </c>
      <c r="G14" s="99" t="s">
        <v>33</v>
      </c>
      <c r="H14" s="97">
        <v>9</v>
      </c>
      <c r="I14" s="97">
        <v>0</v>
      </c>
      <c r="J14" s="97">
        <v>18</v>
      </c>
      <c r="K14" s="97">
        <v>32</v>
      </c>
      <c r="L14" s="21">
        <f t="shared" si="0"/>
        <v>59</v>
      </c>
      <c r="M14" s="89">
        <f t="shared" si="1"/>
        <v>59</v>
      </c>
      <c r="N14" s="76" t="s">
        <v>185</v>
      </c>
    </row>
    <row r="15" spans="1:14" ht="30">
      <c r="A15" s="90">
        <v>6</v>
      </c>
      <c r="B15" s="102" t="s">
        <v>94</v>
      </c>
      <c r="C15" s="103" t="s">
        <v>95</v>
      </c>
      <c r="D15" s="103" t="s">
        <v>96</v>
      </c>
      <c r="E15" s="104">
        <v>40391</v>
      </c>
      <c r="F15" s="105" t="s">
        <v>21</v>
      </c>
      <c r="G15" s="102" t="s">
        <v>22</v>
      </c>
      <c r="H15" s="106">
        <v>13</v>
      </c>
      <c r="I15" s="106">
        <v>0</v>
      </c>
      <c r="J15" s="106">
        <v>15</v>
      </c>
      <c r="K15" s="106">
        <v>25</v>
      </c>
      <c r="L15" s="21">
        <f t="shared" si="0"/>
        <v>53</v>
      </c>
      <c r="M15" s="89">
        <f t="shared" si="1"/>
        <v>53</v>
      </c>
      <c r="N15" s="85"/>
    </row>
    <row r="16" spans="1:14" ht="30">
      <c r="A16" s="22">
        <v>7</v>
      </c>
      <c r="B16" s="107" t="s">
        <v>56</v>
      </c>
      <c r="C16" s="108" t="s">
        <v>57</v>
      </c>
      <c r="D16" s="108" t="s">
        <v>58</v>
      </c>
      <c r="E16" s="109">
        <v>40286</v>
      </c>
      <c r="F16" s="110" t="s">
        <v>35</v>
      </c>
      <c r="G16" s="107" t="s">
        <v>36</v>
      </c>
      <c r="H16" s="111">
        <v>7</v>
      </c>
      <c r="I16" s="111">
        <v>4</v>
      </c>
      <c r="J16" s="111">
        <v>11</v>
      </c>
      <c r="K16" s="111">
        <v>29</v>
      </c>
      <c r="L16" s="21">
        <f t="shared" si="0"/>
        <v>51</v>
      </c>
      <c r="M16" s="89">
        <f t="shared" si="1"/>
        <v>51</v>
      </c>
      <c r="N16" s="85"/>
    </row>
    <row r="17" spans="1:14" ht="30">
      <c r="A17" s="90">
        <v>8</v>
      </c>
      <c r="B17" s="112" t="s">
        <v>85</v>
      </c>
      <c r="C17" s="112" t="s">
        <v>66</v>
      </c>
      <c r="D17" s="112" t="s">
        <v>86</v>
      </c>
      <c r="E17" s="113">
        <v>40385</v>
      </c>
      <c r="F17" s="87" t="s">
        <v>37</v>
      </c>
      <c r="G17" s="87" t="s">
        <v>38</v>
      </c>
      <c r="H17" s="21">
        <v>12</v>
      </c>
      <c r="I17" s="21">
        <v>2</v>
      </c>
      <c r="J17" s="21">
        <v>7</v>
      </c>
      <c r="K17" s="21">
        <v>30</v>
      </c>
      <c r="L17" s="21">
        <f t="shared" si="0"/>
        <v>51</v>
      </c>
      <c r="M17" s="89">
        <f t="shared" si="1"/>
        <v>51</v>
      </c>
      <c r="N17" s="85"/>
    </row>
    <row r="18" spans="1:14" ht="30">
      <c r="A18" s="22">
        <v>9</v>
      </c>
      <c r="B18" s="23" t="s">
        <v>99</v>
      </c>
      <c r="C18" s="23" t="s">
        <v>60</v>
      </c>
      <c r="D18" s="23" t="s">
        <v>100</v>
      </c>
      <c r="E18" s="24">
        <v>40429</v>
      </c>
      <c r="F18" s="23" t="s">
        <v>40</v>
      </c>
      <c r="G18" s="23" t="s">
        <v>41</v>
      </c>
      <c r="H18" s="21">
        <v>11</v>
      </c>
      <c r="I18" s="21">
        <v>2</v>
      </c>
      <c r="J18" s="21">
        <v>16</v>
      </c>
      <c r="K18" s="21">
        <v>22</v>
      </c>
      <c r="L18" s="21">
        <f t="shared" si="0"/>
        <v>51</v>
      </c>
      <c r="M18" s="89">
        <f t="shared" si="1"/>
        <v>51</v>
      </c>
      <c r="N18" s="85"/>
    </row>
    <row r="19" spans="1:14" ht="30">
      <c r="A19" s="90">
        <v>10</v>
      </c>
      <c r="B19" s="23" t="s">
        <v>89</v>
      </c>
      <c r="C19" s="23" t="s">
        <v>90</v>
      </c>
      <c r="D19" s="23"/>
      <c r="E19" s="24">
        <v>40512</v>
      </c>
      <c r="F19" s="23" t="s">
        <v>40</v>
      </c>
      <c r="G19" s="23" t="s">
        <v>41</v>
      </c>
      <c r="H19" s="21">
        <v>14</v>
      </c>
      <c r="I19" s="21">
        <v>4</v>
      </c>
      <c r="J19" s="21">
        <v>13</v>
      </c>
      <c r="K19" s="21">
        <v>19</v>
      </c>
      <c r="L19" s="21">
        <f t="shared" si="0"/>
        <v>50</v>
      </c>
      <c r="M19" s="89">
        <f t="shared" si="1"/>
        <v>50</v>
      </c>
      <c r="N19" s="85"/>
    </row>
    <row r="20" spans="1:14" ht="30">
      <c r="A20" s="22">
        <v>11</v>
      </c>
      <c r="B20" s="93" t="s">
        <v>74</v>
      </c>
      <c r="C20" s="93" t="s">
        <v>75</v>
      </c>
      <c r="D20" s="93" t="s">
        <v>76</v>
      </c>
      <c r="E20" s="94">
        <v>40314</v>
      </c>
      <c r="F20" s="23" t="s">
        <v>11</v>
      </c>
      <c r="G20" s="19" t="s">
        <v>16</v>
      </c>
      <c r="H20" s="98">
        <v>12</v>
      </c>
      <c r="I20" s="98">
        <v>4</v>
      </c>
      <c r="J20" s="98">
        <v>13</v>
      </c>
      <c r="K20" s="98">
        <v>20</v>
      </c>
      <c r="L20" s="21">
        <f t="shared" si="0"/>
        <v>49</v>
      </c>
      <c r="M20" s="89">
        <f t="shared" si="1"/>
        <v>49</v>
      </c>
      <c r="N20" s="85"/>
    </row>
    <row r="21" spans="1:14" ht="30">
      <c r="A21" s="90">
        <v>12</v>
      </c>
      <c r="B21" s="114" t="s">
        <v>65</v>
      </c>
      <c r="C21" s="114" t="s">
        <v>87</v>
      </c>
      <c r="D21" s="114" t="s">
        <v>88</v>
      </c>
      <c r="E21" s="115">
        <v>40458</v>
      </c>
      <c r="F21" s="114" t="s">
        <v>40</v>
      </c>
      <c r="G21" s="114" t="s">
        <v>41</v>
      </c>
      <c r="H21" s="116">
        <v>6</v>
      </c>
      <c r="I21" s="116">
        <v>2</v>
      </c>
      <c r="J21" s="116">
        <v>8</v>
      </c>
      <c r="K21" s="116">
        <v>30</v>
      </c>
      <c r="L21" s="21">
        <f t="shared" si="0"/>
        <v>46</v>
      </c>
      <c r="M21" s="89">
        <f t="shared" si="1"/>
        <v>46</v>
      </c>
      <c r="N21" s="85"/>
    </row>
    <row r="22" spans="1:14" ht="30">
      <c r="A22" s="22">
        <v>13</v>
      </c>
      <c r="B22" s="95" t="s">
        <v>118</v>
      </c>
      <c r="C22" s="95" t="s">
        <v>101</v>
      </c>
      <c r="D22" s="95" t="s">
        <v>55</v>
      </c>
      <c r="E22" s="94">
        <v>40520</v>
      </c>
      <c r="F22" s="95" t="s">
        <v>24</v>
      </c>
      <c r="G22" s="93" t="s">
        <v>25</v>
      </c>
      <c r="H22" s="117">
        <v>12</v>
      </c>
      <c r="I22" s="117">
        <v>0</v>
      </c>
      <c r="J22" s="117">
        <v>11</v>
      </c>
      <c r="K22" s="117">
        <v>23</v>
      </c>
      <c r="L22" s="21">
        <f t="shared" si="0"/>
        <v>46</v>
      </c>
      <c r="M22" s="89">
        <f t="shared" si="1"/>
        <v>46</v>
      </c>
      <c r="N22" s="85"/>
    </row>
    <row r="23" spans="1:14" ht="30">
      <c r="A23" s="90">
        <v>14</v>
      </c>
      <c r="B23" s="87" t="s">
        <v>50</v>
      </c>
      <c r="C23" s="87" t="s">
        <v>51</v>
      </c>
      <c r="D23" s="87" t="s">
        <v>52</v>
      </c>
      <c r="E23" s="118">
        <v>40432</v>
      </c>
      <c r="F23" s="103" t="s">
        <v>21</v>
      </c>
      <c r="G23" s="103" t="s">
        <v>22</v>
      </c>
      <c r="H23" s="106">
        <v>12</v>
      </c>
      <c r="I23" s="106">
        <v>3</v>
      </c>
      <c r="J23" s="106">
        <v>12</v>
      </c>
      <c r="K23" s="106">
        <v>16</v>
      </c>
      <c r="L23" s="21">
        <f t="shared" si="0"/>
        <v>43</v>
      </c>
      <c r="M23" s="89">
        <f t="shared" si="1"/>
        <v>43</v>
      </c>
      <c r="N23" s="85"/>
    </row>
    <row r="24" spans="1:14" ht="45">
      <c r="A24" s="22">
        <v>15</v>
      </c>
      <c r="B24" s="45" t="s">
        <v>78</v>
      </c>
      <c r="C24" s="45" t="s">
        <v>54</v>
      </c>
      <c r="D24" s="45" t="s">
        <v>79</v>
      </c>
      <c r="E24" s="91">
        <v>40360</v>
      </c>
      <c r="F24" s="23" t="s">
        <v>30</v>
      </c>
      <c r="G24" s="45" t="s">
        <v>31</v>
      </c>
      <c r="H24" s="92">
        <v>7</v>
      </c>
      <c r="I24" s="92">
        <v>5</v>
      </c>
      <c r="J24" s="92">
        <v>13</v>
      </c>
      <c r="K24" s="92">
        <v>17</v>
      </c>
      <c r="L24" s="21">
        <f t="shared" si="0"/>
        <v>42</v>
      </c>
      <c r="M24" s="89">
        <f t="shared" si="1"/>
        <v>42</v>
      </c>
      <c r="N24" s="85"/>
    </row>
    <row r="25" spans="1:14" ht="30">
      <c r="A25" s="90">
        <v>16</v>
      </c>
      <c r="B25" s="93" t="s">
        <v>91</v>
      </c>
      <c r="C25" s="93" t="s">
        <v>92</v>
      </c>
      <c r="D25" s="93" t="s">
        <v>93</v>
      </c>
      <c r="E25" s="94">
        <v>40601</v>
      </c>
      <c r="F25" s="23" t="s">
        <v>11</v>
      </c>
      <c r="G25" s="19" t="s">
        <v>16</v>
      </c>
      <c r="H25" s="98">
        <v>13</v>
      </c>
      <c r="I25" s="98">
        <v>0</v>
      </c>
      <c r="J25" s="98">
        <v>18</v>
      </c>
      <c r="K25" s="98">
        <v>10</v>
      </c>
      <c r="L25" s="21">
        <f t="shared" si="0"/>
        <v>41</v>
      </c>
      <c r="M25" s="89">
        <f t="shared" si="1"/>
        <v>41</v>
      </c>
      <c r="N25" s="85"/>
    </row>
    <row r="26" spans="1:14" ht="30">
      <c r="A26" s="22">
        <v>17</v>
      </c>
      <c r="B26" s="87" t="s">
        <v>53</v>
      </c>
      <c r="C26" s="87" t="s">
        <v>54</v>
      </c>
      <c r="D26" s="87" t="s">
        <v>55</v>
      </c>
      <c r="E26" s="118">
        <v>40537</v>
      </c>
      <c r="F26" s="103" t="s">
        <v>21</v>
      </c>
      <c r="G26" s="103" t="s">
        <v>22</v>
      </c>
      <c r="H26" s="106">
        <v>11</v>
      </c>
      <c r="I26" s="106">
        <v>0</v>
      </c>
      <c r="J26" s="106">
        <v>13</v>
      </c>
      <c r="K26" s="106">
        <v>15</v>
      </c>
      <c r="L26" s="21">
        <f t="shared" si="0"/>
        <v>39</v>
      </c>
      <c r="M26" s="89">
        <f t="shared" si="1"/>
        <v>39</v>
      </c>
      <c r="N26" s="85"/>
    </row>
    <row r="27" spans="1:14" ht="30">
      <c r="A27" s="90">
        <v>18</v>
      </c>
      <c r="B27" s="87" t="s">
        <v>65</v>
      </c>
      <c r="C27" s="87" t="s">
        <v>66</v>
      </c>
      <c r="D27" s="87" t="s">
        <v>67</v>
      </c>
      <c r="E27" s="88">
        <v>40358</v>
      </c>
      <c r="F27" s="87" t="s">
        <v>26</v>
      </c>
      <c r="G27" s="87" t="s">
        <v>27</v>
      </c>
      <c r="H27" s="21">
        <v>13</v>
      </c>
      <c r="I27" s="21">
        <v>0</v>
      </c>
      <c r="J27" s="21">
        <v>11</v>
      </c>
      <c r="K27" s="21"/>
      <c r="L27" s="21">
        <f t="shared" si="0"/>
        <v>24</v>
      </c>
      <c r="M27" s="89">
        <f t="shared" si="1"/>
        <v>24</v>
      </c>
      <c r="N27" s="85"/>
    </row>
    <row r="28" spans="1:14" ht="30">
      <c r="A28" s="22">
        <v>19</v>
      </c>
      <c r="B28" s="96" t="s">
        <v>97</v>
      </c>
      <c r="C28" s="96" t="s">
        <v>98</v>
      </c>
      <c r="D28" s="96" t="s">
        <v>86</v>
      </c>
      <c r="E28" s="119">
        <v>40315</v>
      </c>
      <c r="F28" s="96" t="s">
        <v>32</v>
      </c>
      <c r="G28" s="96" t="s">
        <v>34</v>
      </c>
      <c r="H28" s="97">
        <v>10</v>
      </c>
      <c r="I28" s="97">
        <v>0</v>
      </c>
      <c r="J28" s="97">
        <v>11</v>
      </c>
      <c r="K28" s="97"/>
      <c r="L28" s="21">
        <f t="shared" si="0"/>
        <v>21</v>
      </c>
      <c r="M28" s="89">
        <f t="shared" si="1"/>
        <v>21</v>
      </c>
      <c r="N28" s="85"/>
    </row>
    <row r="29" spans="1:14" s="25" customFormat="1" ht="30">
      <c r="A29" s="90">
        <v>20</v>
      </c>
      <c r="B29" s="120" t="s">
        <v>68</v>
      </c>
      <c r="C29" s="120" t="s">
        <v>69</v>
      </c>
      <c r="D29" s="120" t="s">
        <v>70</v>
      </c>
      <c r="E29" s="113">
        <v>40364</v>
      </c>
      <c r="F29" s="120" t="s">
        <v>26</v>
      </c>
      <c r="G29" s="87" t="s">
        <v>27</v>
      </c>
      <c r="H29" s="20">
        <v>10</v>
      </c>
      <c r="I29" s="20">
        <v>0</v>
      </c>
      <c r="J29" s="20">
        <v>7</v>
      </c>
      <c r="K29" s="20"/>
      <c r="L29" s="21">
        <f t="shared" si="0"/>
        <v>17</v>
      </c>
      <c r="M29" s="89">
        <f t="shared" si="1"/>
        <v>17</v>
      </c>
      <c r="N29" s="85"/>
    </row>
  </sheetData>
  <sortState ref="B10:M29">
    <sortCondition descending="1" ref="L10:L29"/>
  </sortState>
  <mergeCells count="4">
    <mergeCell ref="A1:M1"/>
    <mergeCell ref="B2:M2"/>
    <mergeCell ref="A3:M3"/>
    <mergeCell ref="A4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B29" sqref="B29"/>
    </sheetView>
  </sheetViews>
  <sheetFormatPr defaultRowHeight="15"/>
  <cols>
    <col min="1" max="1" width="4.7109375" customWidth="1"/>
    <col min="2" max="2" width="19.28515625" customWidth="1"/>
    <col min="3" max="3" width="12.42578125" style="25" customWidth="1"/>
    <col min="4" max="4" width="17" style="25" customWidth="1"/>
    <col min="5" max="5" width="12.5703125" customWidth="1"/>
    <col min="6" max="6" width="31.7109375" customWidth="1"/>
    <col min="7" max="7" width="35.140625" customWidth="1"/>
    <col min="8" max="11" width="12" style="25" customWidth="1"/>
    <col min="14" max="14" width="12.42578125" customWidth="1"/>
  </cols>
  <sheetData>
    <row r="1" spans="1:1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4" ht="15.75">
      <c r="A2" s="6"/>
      <c r="B2" s="156" t="s">
        <v>12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15.7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4" ht="15.75">
      <c r="A4" s="159" t="s">
        <v>120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4" ht="15.75">
      <c r="A5" s="6"/>
      <c r="B5" s="7"/>
      <c r="C5" s="7"/>
      <c r="D5" s="7"/>
      <c r="E5" s="6"/>
      <c r="F5" s="6"/>
      <c r="G5" s="6"/>
      <c r="H5" s="82"/>
      <c r="I5" s="82"/>
      <c r="J5" s="82"/>
      <c r="K5" s="82"/>
      <c r="L5" s="6"/>
      <c r="M5" s="6"/>
    </row>
    <row r="6" spans="1:14" ht="63">
      <c r="A6" s="4" t="s">
        <v>2</v>
      </c>
      <c r="B6" s="3" t="s">
        <v>47</v>
      </c>
      <c r="C6" s="3" t="s">
        <v>48</v>
      </c>
      <c r="D6" s="3" t="s">
        <v>49</v>
      </c>
      <c r="E6" s="5" t="s">
        <v>4</v>
      </c>
      <c r="F6" s="5" t="s">
        <v>5</v>
      </c>
      <c r="G6" s="5" t="s">
        <v>6</v>
      </c>
      <c r="H6" s="5" t="s">
        <v>111</v>
      </c>
      <c r="I6" s="5" t="s">
        <v>112</v>
      </c>
      <c r="J6" s="5" t="s">
        <v>113</v>
      </c>
      <c r="K6" s="5" t="s">
        <v>165</v>
      </c>
      <c r="L6" s="5" t="s">
        <v>7</v>
      </c>
      <c r="M6" s="5" t="s">
        <v>8</v>
      </c>
      <c r="N6" s="85" t="s">
        <v>164</v>
      </c>
    </row>
    <row r="7" spans="1:14" ht="31.5">
      <c r="A7" s="2">
        <v>1</v>
      </c>
      <c r="B7" s="36" t="s">
        <v>65</v>
      </c>
      <c r="C7" s="58" t="s">
        <v>135</v>
      </c>
      <c r="D7" s="58" t="s">
        <v>86</v>
      </c>
      <c r="E7" s="47">
        <v>40463</v>
      </c>
      <c r="F7" s="61" t="s">
        <v>44</v>
      </c>
      <c r="G7" s="61" t="s">
        <v>46</v>
      </c>
      <c r="H7" s="81">
        <v>16</v>
      </c>
      <c r="I7" s="81">
        <v>13</v>
      </c>
      <c r="J7" s="81">
        <v>18</v>
      </c>
      <c r="K7" s="81">
        <v>40</v>
      </c>
      <c r="L7" s="31">
        <f t="shared" ref="L7:L30" si="0">H7+I7+J7+K7</f>
        <v>87</v>
      </c>
      <c r="M7" s="63">
        <f t="shared" ref="M7:M30" si="1">L7*100/100</f>
        <v>87</v>
      </c>
      <c r="N7" s="150" t="s">
        <v>184</v>
      </c>
    </row>
    <row r="8" spans="1:14" ht="31.5">
      <c r="A8" s="2">
        <v>2</v>
      </c>
      <c r="B8" s="58" t="s">
        <v>131</v>
      </c>
      <c r="C8" s="58" t="s">
        <v>87</v>
      </c>
      <c r="D8" s="58" t="s">
        <v>109</v>
      </c>
      <c r="E8" s="47">
        <v>40226</v>
      </c>
      <c r="F8" s="61" t="s">
        <v>44</v>
      </c>
      <c r="G8" s="61" t="s">
        <v>45</v>
      </c>
      <c r="H8" s="81">
        <v>18</v>
      </c>
      <c r="I8" s="81">
        <v>13.5</v>
      </c>
      <c r="J8" s="81">
        <v>12.5</v>
      </c>
      <c r="K8" s="81">
        <v>39</v>
      </c>
      <c r="L8" s="31">
        <f t="shared" si="0"/>
        <v>83</v>
      </c>
      <c r="M8" s="63">
        <f t="shared" si="1"/>
        <v>83</v>
      </c>
      <c r="N8" s="85" t="s">
        <v>185</v>
      </c>
    </row>
    <row r="9" spans="1:14" ht="15.75">
      <c r="A9" s="2">
        <v>3</v>
      </c>
      <c r="B9" s="39" t="s">
        <v>63</v>
      </c>
      <c r="C9" s="39" t="s">
        <v>137</v>
      </c>
      <c r="D9" s="39" t="s">
        <v>127</v>
      </c>
      <c r="E9" s="34">
        <v>40228</v>
      </c>
      <c r="F9" s="39" t="s">
        <v>39</v>
      </c>
      <c r="G9" s="39" t="s">
        <v>38</v>
      </c>
      <c r="H9" s="30">
        <v>20</v>
      </c>
      <c r="I9" s="30">
        <v>7</v>
      </c>
      <c r="J9" s="30">
        <v>17</v>
      </c>
      <c r="K9" s="30">
        <v>38</v>
      </c>
      <c r="L9" s="31">
        <f t="shared" si="0"/>
        <v>82</v>
      </c>
      <c r="M9" s="63">
        <f t="shared" si="1"/>
        <v>82</v>
      </c>
      <c r="N9" s="85" t="s">
        <v>185</v>
      </c>
    </row>
    <row r="10" spans="1:14" ht="31.5">
      <c r="A10" s="2">
        <v>4</v>
      </c>
      <c r="B10" s="60" t="s">
        <v>132</v>
      </c>
      <c r="C10" s="60" t="s">
        <v>64</v>
      </c>
      <c r="D10" s="60" t="s">
        <v>133</v>
      </c>
      <c r="E10" s="47">
        <v>40100</v>
      </c>
      <c r="F10" s="61" t="s">
        <v>44</v>
      </c>
      <c r="G10" s="61" t="s">
        <v>45</v>
      </c>
      <c r="H10" s="81">
        <v>17</v>
      </c>
      <c r="I10" s="81">
        <v>3.5</v>
      </c>
      <c r="J10" s="81">
        <v>11</v>
      </c>
      <c r="K10" s="81">
        <v>40</v>
      </c>
      <c r="L10" s="31">
        <f t="shared" si="0"/>
        <v>71.5</v>
      </c>
      <c r="M10" s="63">
        <f t="shared" si="1"/>
        <v>71.5</v>
      </c>
      <c r="N10" s="85" t="s">
        <v>185</v>
      </c>
    </row>
    <row r="11" spans="1:14" ht="31.5">
      <c r="A11" s="2">
        <v>5</v>
      </c>
      <c r="B11" s="39" t="s">
        <v>136</v>
      </c>
      <c r="C11" s="39" t="s">
        <v>107</v>
      </c>
      <c r="D11" s="39" t="s">
        <v>86</v>
      </c>
      <c r="E11" s="34">
        <v>40010</v>
      </c>
      <c r="F11" s="40" t="s">
        <v>19</v>
      </c>
      <c r="G11" s="40" t="s">
        <v>20</v>
      </c>
      <c r="H11" s="30">
        <v>17</v>
      </c>
      <c r="I11" s="30">
        <v>4.5</v>
      </c>
      <c r="J11" s="30">
        <v>14.5</v>
      </c>
      <c r="K11" s="30">
        <v>35</v>
      </c>
      <c r="L11" s="31">
        <f t="shared" si="0"/>
        <v>71</v>
      </c>
      <c r="M11" s="63">
        <f t="shared" si="1"/>
        <v>71</v>
      </c>
      <c r="N11" s="85" t="s">
        <v>185</v>
      </c>
    </row>
    <row r="12" spans="1:14" ht="31.5">
      <c r="A12" s="2">
        <v>6</v>
      </c>
      <c r="B12" s="39" t="s">
        <v>125</v>
      </c>
      <c r="C12" s="39" t="s">
        <v>126</v>
      </c>
      <c r="D12" s="39" t="s">
        <v>127</v>
      </c>
      <c r="E12" s="35">
        <v>40043</v>
      </c>
      <c r="F12" s="40" t="s">
        <v>19</v>
      </c>
      <c r="G12" s="40" t="s">
        <v>20</v>
      </c>
      <c r="H12" s="26">
        <v>12</v>
      </c>
      <c r="I12" s="26">
        <v>8.5</v>
      </c>
      <c r="J12" s="26">
        <v>13</v>
      </c>
      <c r="K12" s="26">
        <v>37</v>
      </c>
      <c r="L12" s="31">
        <f t="shared" si="0"/>
        <v>70.5</v>
      </c>
      <c r="M12" s="63">
        <f t="shared" si="1"/>
        <v>70.5</v>
      </c>
      <c r="N12" s="85" t="s">
        <v>185</v>
      </c>
    </row>
    <row r="13" spans="1:14" ht="31.5">
      <c r="A13" s="2">
        <v>7</v>
      </c>
      <c r="B13" s="58" t="s">
        <v>134</v>
      </c>
      <c r="C13" s="58" t="s">
        <v>64</v>
      </c>
      <c r="D13" s="58" t="s">
        <v>106</v>
      </c>
      <c r="E13" s="47">
        <v>40234</v>
      </c>
      <c r="F13" s="61" t="s">
        <v>44</v>
      </c>
      <c r="G13" s="61" t="s">
        <v>45</v>
      </c>
      <c r="H13" s="81">
        <v>15</v>
      </c>
      <c r="I13" s="81">
        <v>5</v>
      </c>
      <c r="J13" s="81">
        <v>13.5</v>
      </c>
      <c r="K13" s="81">
        <v>36</v>
      </c>
      <c r="L13" s="31">
        <f t="shared" si="0"/>
        <v>69.5</v>
      </c>
      <c r="M13" s="63">
        <f t="shared" si="1"/>
        <v>69.5</v>
      </c>
      <c r="N13" s="85"/>
    </row>
    <row r="14" spans="1:14" ht="31.5">
      <c r="A14" s="2">
        <v>8</v>
      </c>
      <c r="B14" s="36" t="s">
        <v>138</v>
      </c>
      <c r="C14" s="36" t="s">
        <v>139</v>
      </c>
      <c r="D14" s="36" t="s">
        <v>103</v>
      </c>
      <c r="E14" s="37">
        <v>40389</v>
      </c>
      <c r="F14" s="36" t="s">
        <v>40</v>
      </c>
      <c r="G14" s="36" t="s">
        <v>41</v>
      </c>
      <c r="H14" s="30">
        <v>13</v>
      </c>
      <c r="I14" s="30">
        <v>1</v>
      </c>
      <c r="J14" s="30">
        <v>12.5</v>
      </c>
      <c r="K14" s="30">
        <v>37</v>
      </c>
      <c r="L14" s="31">
        <f t="shared" si="0"/>
        <v>63.5</v>
      </c>
      <c r="M14" s="63">
        <f t="shared" si="1"/>
        <v>63.5</v>
      </c>
      <c r="N14" s="85"/>
    </row>
    <row r="15" spans="1:14" ht="47.25">
      <c r="A15" s="2">
        <v>9</v>
      </c>
      <c r="B15" s="36" t="s">
        <v>129</v>
      </c>
      <c r="C15" s="36" t="s">
        <v>77</v>
      </c>
      <c r="D15" s="36" t="s">
        <v>76</v>
      </c>
      <c r="E15" s="48">
        <v>39932</v>
      </c>
      <c r="F15" s="36" t="s">
        <v>30</v>
      </c>
      <c r="G15" s="36" t="s">
        <v>31</v>
      </c>
      <c r="H15" s="30">
        <v>12</v>
      </c>
      <c r="I15" s="30">
        <v>0</v>
      </c>
      <c r="J15" s="30">
        <v>9.5</v>
      </c>
      <c r="K15" s="30">
        <v>35</v>
      </c>
      <c r="L15" s="31">
        <f t="shared" si="0"/>
        <v>56.5</v>
      </c>
      <c r="M15" s="63">
        <f t="shared" si="1"/>
        <v>56.5</v>
      </c>
      <c r="N15" s="85"/>
    </row>
    <row r="16" spans="1:14" ht="31.5">
      <c r="A16" s="2">
        <v>10</v>
      </c>
      <c r="B16" s="50" t="s">
        <v>145</v>
      </c>
      <c r="C16" s="50" t="s">
        <v>64</v>
      </c>
      <c r="D16" s="50" t="s">
        <v>61</v>
      </c>
      <c r="E16" s="37">
        <v>40097</v>
      </c>
      <c r="F16" s="36" t="s">
        <v>11</v>
      </c>
      <c r="G16" s="51" t="s">
        <v>16</v>
      </c>
      <c r="H16" s="56">
        <v>10</v>
      </c>
      <c r="I16" s="56">
        <v>2</v>
      </c>
      <c r="J16" s="56">
        <v>9.5</v>
      </c>
      <c r="K16" s="56">
        <v>33</v>
      </c>
      <c r="L16" s="31">
        <f t="shared" si="0"/>
        <v>54.5</v>
      </c>
      <c r="M16" s="63">
        <f t="shared" si="1"/>
        <v>54.5</v>
      </c>
      <c r="N16" s="85"/>
    </row>
    <row r="17" spans="1:14" ht="15.75">
      <c r="A17" s="2">
        <v>11</v>
      </c>
      <c r="B17" s="84" t="s">
        <v>56</v>
      </c>
      <c r="C17" s="53" t="s">
        <v>150</v>
      </c>
      <c r="D17" s="53" t="s">
        <v>151</v>
      </c>
      <c r="E17" s="67">
        <v>40000</v>
      </c>
      <c r="F17" s="65" t="s">
        <v>32</v>
      </c>
      <c r="G17" s="84" t="s">
        <v>33</v>
      </c>
      <c r="H17" s="81">
        <v>8</v>
      </c>
      <c r="I17" s="81">
        <v>0</v>
      </c>
      <c r="J17" s="81">
        <v>8</v>
      </c>
      <c r="K17" s="81">
        <v>38</v>
      </c>
      <c r="L17" s="31">
        <f t="shared" si="0"/>
        <v>54</v>
      </c>
      <c r="M17" s="63">
        <f t="shared" si="1"/>
        <v>54</v>
      </c>
      <c r="N17" s="85"/>
    </row>
    <row r="18" spans="1:14" ht="31.5">
      <c r="A18" s="2">
        <v>12</v>
      </c>
      <c r="B18" s="126" t="s">
        <v>122</v>
      </c>
      <c r="C18" s="50" t="s">
        <v>123</v>
      </c>
      <c r="D18" s="50" t="s">
        <v>124</v>
      </c>
      <c r="E18" s="122">
        <v>40233</v>
      </c>
      <c r="F18" s="68" t="s">
        <v>11</v>
      </c>
      <c r="G18" s="121" t="s">
        <v>16</v>
      </c>
      <c r="H18" s="56">
        <v>9</v>
      </c>
      <c r="I18" s="56">
        <v>5</v>
      </c>
      <c r="J18" s="56">
        <v>1</v>
      </c>
      <c r="K18" s="56">
        <v>36</v>
      </c>
      <c r="L18" s="31">
        <f t="shared" si="0"/>
        <v>51</v>
      </c>
      <c r="M18" s="63">
        <f t="shared" si="1"/>
        <v>51</v>
      </c>
      <c r="N18" s="85"/>
    </row>
    <row r="19" spans="1:14" ht="31.5">
      <c r="A19" s="2">
        <v>13</v>
      </c>
      <c r="B19" s="50" t="s">
        <v>161</v>
      </c>
      <c r="C19" s="50" t="s">
        <v>87</v>
      </c>
      <c r="D19" s="50" t="s">
        <v>162</v>
      </c>
      <c r="E19" s="122">
        <v>40194</v>
      </c>
      <c r="F19" s="68" t="s">
        <v>11</v>
      </c>
      <c r="G19" s="121" t="s">
        <v>16</v>
      </c>
      <c r="H19" s="56">
        <v>5</v>
      </c>
      <c r="I19" s="56">
        <v>2.5</v>
      </c>
      <c r="J19" s="56">
        <v>8.5</v>
      </c>
      <c r="K19" s="56">
        <v>35</v>
      </c>
      <c r="L19" s="31">
        <f t="shared" si="0"/>
        <v>51</v>
      </c>
      <c r="M19" s="63">
        <f t="shared" si="1"/>
        <v>51</v>
      </c>
      <c r="N19" s="85"/>
    </row>
    <row r="20" spans="1:14" ht="31.5">
      <c r="A20" s="2">
        <v>14</v>
      </c>
      <c r="B20" s="50" t="s">
        <v>140</v>
      </c>
      <c r="C20" s="36" t="s">
        <v>90</v>
      </c>
      <c r="D20" s="36" t="s">
        <v>141</v>
      </c>
      <c r="E20" s="37">
        <v>40163</v>
      </c>
      <c r="F20" s="36" t="s">
        <v>40</v>
      </c>
      <c r="G20" s="36" t="s">
        <v>41</v>
      </c>
      <c r="H20" s="30">
        <v>6</v>
      </c>
      <c r="I20" s="30">
        <v>0</v>
      </c>
      <c r="J20" s="30">
        <v>12.5</v>
      </c>
      <c r="K20" s="30">
        <v>32</v>
      </c>
      <c r="L20" s="31">
        <f t="shared" si="0"/>
        <v>50.5</v>
      </c>
      <c r="M20" s="63">
        <f t="shared" si="1"/>
        <v>50.5</v>
      </c>
      <c r="N20" s="85"/>
    </row>
    <row r="21" spans="1:14" ht="31.5">
      <c r="A21" s="2">
        <v>15</v>
      </c>
      <c r="B21" s="50" t="s">
        <v>163</v>
      </c>
      <c r="C21" s="50" t="s">
        <v>92</v>
      </c>
      <c r="D21" s="50" t="s">
        <v>73</v>
      </c>
      <c r="E21" s="37">
        <v>40127</v>
      </c>
      <c r="F21" s="36" t="s">
        <v>11</v>
      </c>
      <c r="G21" s="51" t="s">
        <v>16</v>
      </c>
      <c r="H21" s="56">
        <v>4</v>
      </c>
      <c r="I21" s="56">
        <v>1</v>
      </c>
      <c r="J21" s="56">
        <v>11.5</v>
      </c>
      <c r="K21" s="56">
        <v>34</v>
      </c>
      <c r="L21" s="31">
        <f t="shared" si="0"/>
        <v>50.5</v>
      </c>
      <c r="M21" s="63">
        <f t="shared" si="1"/>
        <v>50.5</v>
      </c>
      <c r="N21" s="85"/>
    </row>
    <row r="22" spans="1:14" ht="31.5">
      <c r="A22" s="2">
        <v>16</v>
      </c>
      <c r="B22" s="50" t="s">
        <v>157</v>
      </c>
      <c r="C22" s="50" t="s">
        <v>158</v>
      </c>
      <c r="D22" s="50" t="s">
        <v>159</v>
      </c>
      <c r="E22" s="37">
        <v>40030</v>
      </c>
      <c r="F22" s="36" t="s">
        <v>11</v>
      </c>
      <c r="G22" s="51" t="s">
        <v>16</v>
      </c>
      <c r="H22" s="56">
        <v>10</v>
      </c>
      <c r="I22" s="56">
        <v>1</v>
      </c>
      <c r="J22" s="56">
        <v>9.5</v>
      </c>
      <c r="K22" s="56">
        <v>28</v>
      </c>
      <c r="L22" s="31">
        <f t="shared" si="0"/>
        <v>48.5</v>
      </c>
      <c r="M22" s="63">
        <f t="shared" si="1"/>
        <v>48.5</v>
      </c>
      <c r="N22" s="85"/>
    </row>
    <row r="23" spans="1:14" ht="15.75">
      <c r="A23" s="2">
        <v>17</v>
      </c>
      <c r="B23" s="39" t="s">
        <v>142</v>
      </c>
      <c r="C23" s="39" t="s">
        <v>143</v>
      </c>
      <c r="D23" s="39" t="s">
        <v>144</v>
      </c>
      <c r="E23" s="34">
        <v>40240</v>
      </c>
      <c r="F23" s="39" t="s">
        <v>10</v>
      </c>
      <c r="G23" s="39" t="s">
        <v>23</v>
      </c>
      <c r="H23" s="30">
        <v>5</v>
      </c>
      <c r="I23" s="30">
        <v>5.5</v>
      </c>
      <c r="J23" s="30">
        <v>12.5</v>
      </c>
      <c r="K23" s="30">
        <v>22</v>
      </c>
      <c r="L23" s="31">
        <f t="shared" si="0"/>
        <v>45</v>
      </c>
      <c r="M23" s="63">
        <f t="shared" si="1"/>
        <v>45</v>
      </c>
      <c r="N23" s="85"/>
    </row>
    <row r="24" spans="1:14" ht="15.75">
      <c r="A24" s="2">
        <v>18</v>
      </c>
      <c r="B24" s="54" t="s">
        <v>130</v>
      </c>
      <c r="C24" s="54" t="s">
        <v>60</v>
      </c>
      <c r="D24" s="54" t="s">
        <v>103</v>
      </c>
      <c r="E24" s="55">
        <v>40083</v>
      </c>
      <c r="F24" s="53" t="s">
        <v>32</v>
      </c>
      <c r="G24" s="53" t="s">
        <v>33</v>
      </c>
      <c r="H24" s="33">
        <v>7</v>
      </c>
      <c r="I24" s="33">
        <v>0</v>
      </c>
      <c r="J24" s="33">
        <v>7.5</v>
      </c>
      <c r="K24" s="33">
        <v>30</v>
      </c>
      <c r="L24" s="31">
        <f t="shared" si="0"/>
        <v>44.5</v>
      </c>
      <c r="M24" s="63">
        <f t="shared" si="1"/>
        <v>44.5</v>
      </c>
      <c r="N24" s="85"/>
    </row>
    <row r="25" spans="1:14" ht="15.75">
      <c r="A25" s="2">
        <v>19</v>
      </c>
      <c r="B25" s="3" t="s">
        <v>121</v>
      </c>
      <c r="C25" s="3" t="s">
        <v>92</v>
      </c>
      <c r="D25" s="3" t="s">
        <v>55</v>
      </c>
      <c r="E25" s="32">
        <v>39976</v>
      </c>
      <c r="F25" s="3" t="s">
        <v>35</v>
      </c>
      <c r="G25" s="3" t="s">
        <v>36</v>
      </c>
      <c r="H25" s="28">
        <v>8</v>
      </c>
      <c r="I25" s="28">
        <v>1</v>
      </c>
      <c r="J25" s="28">
        <v>14</v>
      </c>
      <c r="K25" s="28">
        <v>20</v>
      </c>
      <c r="L25" s="31">
        <f t="shared" si="0"/>
        <v>43</v>
      </c>
      <c r="M25" s="63">
        <f t="shared" si="1"/>
        <v>43</v>
      </c>
      <c r="N25" s="85"/>
    </row>
    <row r="26" spans="1:14" ht="31.5">
      <c r="A26" s="2">
        <v>20</v>
      </c>
      <c r="B26" s="36" t="s">
        <v>153</v>
      </c>
      <c r="C26" s="36" t="s">
        <v>154</v>
      </c>
      <c r="D26" s="36" t="s">
        <v>155</v>
      </c>
      <c r="E26" s="37">
        <v>39932</v>
      </c>
      <c r="F26" s="36" t="s">
        <v>40</v>
      </c>
      <c r="G26" s="36" t="s">
        <v>41</v>
      </c>
      <c r="H26" s="30">
        <v>10</v>
      </c>
      <c r="I26" s="30">
        <v>0</v>
      </c>
      <c r="J26" s="30">
        <v>9</v>
      </c>
      <c r="K26" s="30">
        <v>20</v>
      </c>
      <c r="L26" s="31">
        <f t="shared" si="0"/>
        <v>39</v>
      </c>
      <c r="M26" s="63">
        <f t="shared" si="1"/>
        <v>39</v>
      </c>
      <c r="N26" s="85"/>
    </row>
    <row r="27" spans="1:14" ht="31.5">
      <c r="A27" s="2">
        <v>21</v>
      </c>
      <c r="B27" s="50" t="s">
        <v>102</v>
      </c>
      <c r="C27" s="50" t="s">
        <v>92</v>
      </c>
      <c r="D27" s="50" t="s">
        <v>160</v>
      </c>
      <c r="E27" s="37">
        <v>40212</v>
      </c>
      <c r="F27" s="69" t="s">
        <v>11</v>
      </c>
      <c r="G27" s="71" t="s">
        <v>16</v>
      </c>
      <c r="H27" s="73">
        <v>7</v>
      </c>
      <c r="I27" s="73">
        <v>4</v>
      </c>
      <c r="J27" s="73">
        <v>11</v>
      </c>
      <c r="K27" s="73">
        <v>8</v>
      </c>
      <c r="L27" s="31">
        <f t="shared" si="0"/>
        <v>30</v>
      </c>
      <c r="M27" s="63">
        <f t="shared" si="1"/>
        <v>30</v>
      </c>
      <c r="N27" s="85"/>
    </row>
    <row r="28" spans="1:14" ht="31.5">
      <c r="A28" s="2">
        <v>22</v>
      </c>
      <c r="B28" s="39" t="s">
        <v>148</v>
      </c>
      <c r="C28" s="39" t="s">
        <v>149</v>
      </c>
      <c r="D28" s="39" t="s">
        <v>108</v>
      </c>
      <c r="E28" s="66">
        <v>39944</v>
      </c>
      <c r="F28" s="70" t="s">
        <v>21</v>
      </c>
      <c r="G28" s="52" t="s">
        <v>22</v>
      </c>
      <c r="H28" s="128">
        <v>3</v>
      </c>
      <c r="I28" s="128">
        <v>0</v>
      </c>
      <c r="J28" s="128">
        <v>15.5</v>
      </c>
      <c r="K28" s="128">
        <v>10</v>
      </c>
      <c r="L28" s="31">
        <f t="shared" si="0"/>
        <v>28.5</v>
      </c>
      <c r="M28" s="63">
        <f t="shared" si="1"/>
        <v>28.5</v>
      </c>
      <c r="N28" s="85"/>
    </row>
    <row r="29" spans="1:14" ht="31.5">
      <c r="A29" s="2">
        <v>23</v>
      </c>
      <c r="B29" s="39" t="s">
        <v>152</v>
      </c>
      <c r="C29" s="39" t="s">
        <v>139</v>
      </c>
      <c r="D29" s="39" t="s">
        <v>105</v>
      </c>
      <c r="E29" s="66">
        <v>40020</v>
      </c>
      <c r="F29" s="70" t="s">
        <v>21</v>
      </c>
      <c r="G29" s="52" t="s">
        <v>22</v>
      </c>
      <c r="H29" s="128">
        <v>4</v>
      </c>
      <c r="I29" s="128">
        <v>0</v>
      </c>
      <c r="J29" s="128">
        <v>12</v>
      </c>
      <c r="K29" s="128">
        <v>12</v>
      </c>
      <c r="L29" s="31">
        <f t="shared" si="0"/>
        <v>28</v>
      </c>
      <c r="M29" s="63">
        <f t="shared" si="1"/>
        <v>28</v>
      </c>
      <c r="N29" s="85"/>
    </row>
    <row r="30" spans="1:14" ht="31.5">
      <c r="A30" s="2">
        <v>24</v>
      </c>
      <c r="B30" s="39" t="s">
        <v>74</v>
      </c>
      <c r="C30" s="39" t="s">
        <v>128</v>
      </c>
      <c r="D30" s="39" t="s">
        <v>84</v>
      </c>
      <c r="E30" s="42">
        <v>39905</v>
      </c>
      <c r="F30" s="127" t="s">
        <v>28</v>
      </c>
      <c r="G30" s="64" t="s">
        <v>29</v>
      </c>
      <c r="H30" s="74">
        <v>8</v>
      </c>
      <c r="I30" s="74">
        <v>1</v>
      </c>
      <c r="J30" s="74">
        <v>10</v>
      </c>
      <c r="K30" s="74">
        <v>7</v>
      </c>
      <c r="L30" s="31">
        <f t="shared" si="0"/>
        <v>26</v>
      </c>
      <c r="M30" s="63">
        <f t="shared" si="1"/>
        <v>26</v>
      </c>
      <c r="N30" s="85"/>
    </row>
  </sheetData>
  <sortState ref="B7:M30">
    <sortCondition descending="1" ref="M6"/>
  </sortState>
  <mergeCells count="4">
    <mergeCell ref="A1:M1"/>
    <mergeCell ref="B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zoomScale="85" zoomScaleNormal="85" workbookViewId="0">
      <selection activeCell="B10" sqref="B10"/>
    </sheetView>
  </sheetViews>
  <sheetFormatPr defaultRowHeight="15"/>
  <cols>
    <col min="1" max="1" width="3.28515625" customWidth="1"/>
    <col min="2" max="2" width="10.7109375" customWidth="1"/>
    <col min="3" max="3" width="10.5703125" style="25" customWidth="1"/>
    <col min="4" max="4" width="12.7109375" style="25" customWidth="1"/>
    <col min="5" max="5" width="9.7109375" customWidth="1"/>
    <col min="6" max="6" width="12.42578125" customWidth="1"/>
    <col min="7" max="7" width="33.85546875" customWidth="1"/>
    <col min="8" max="8" width="40.140625" customWidth="1"/>
    <col min="9" max="9" width="12.5703125" style="25" customWidth="1"/>
    <col min="10" max="10" width="11.85546875" style="25" customWidth="1"/>
    <col min="11" max="11" width="10.5703125" style="25" customWidth="1"/>
    <col min="12" max="12" width="11.5703125" style="25" customWidth="1"/>
    <col min="15" max="15" width="11.85546875" customWidth="1"/>
  </cols>
  <sheetData>
    <row r="2" spans="1:1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8"/>
      <c r="B3" s="156" t="s">
        <v>13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5" ht="15.7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5" ht="15.75">
      <c r="A5" s="157" t="s">
        <v>176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5" ht="15.75">
      <c r="A6" s="8"/>
      <c r="B6" s="7"/>
      <c r="C6" s="7"/>
      <c r="D6" s="7"/>
      <c r="E6" s="8"/>
      <c r="F6" s="8"/>
      <c r="G6" s="8"/>
      <c r="H6" s="8"/>
      <c r="I6" s="82"/>
      <c r="J6" s="82"/>
      <c r="K6" s="82"/>
      <c r="L6" s="82"/>
      <c r="M6" s="8"/>
      <c r="N6" s="8"/>
    </row>
    <row r="7" spans="1:15" s="1" customFormat="1" ht="63">
      <c r="A7" s="4" t="s">
        <v>2</v>
      </c>
      <c r="B7" s="3" t="s">
        <v>47</v>
      </c>
      <c r="C7" s="3" t="s">
        <v>48</v>
      </c>
      <c r="D7" s="3" t="s">
        <v>49</v>
      </c>
      <c r="E7" s="4" t="s">
        <v>3</v>
      </c>
      <c r="F7" s="5" t="s">
        <v>4</v>
      </c>
      <c r="G7" s="5" t="s">
        <v>5</v>
      </c>
      <c r="H7" s="5" t="s">
        <v>6</v>
      </c>
      <c r="I7" s="28" t="s">
        <v>111</v>
      </c>
      <c r="J7" s="28" t="s">
        <v>112</v>
      </c>
      <c r="K7" s="28" t="s">
        <v>113</v>
      </c>
      <c r="L7" s="28" t="s">
        <v>165</v>
      </c>
      <c r="M7" s="5" t="s">
        <v>7</v>
      </c>
      <c r="N7" s="5" t="s">
        <v>8</v>
      </c>
      <c r="O7" s="151" t="s">
        <v>187</v>
      </c>
    </row>
    <row r="8" spans="1:15" s="1" customFormat="1" ht="31.5">
      <c r="A8" s="57">
        <v>1</v>
      </c>
      <c r="B8" s="58" t="s">
        <v>168</v>
      </c>
      <c r="C8" s="58" t="s">
        <v>95</v>
      </c>
      <c r="D8" s="58" t="s">
        <v>169</v>
      </c>
      <c r="E8" s="45" t="s">
        <v>9</v>
      </c>
      <c r="F8" s="47">
        <v>39800</v>
      </c>
      <c r="G8" s="61" t="s">
        <v>44</v>
      </c>
      <c r="H8" s="61" t="s">
        <v>46</v>
      </c>
      <c r="I8" s="61">
        <v>18</v>
      </c>
      <c r="J8" s="61">
        <v>9</v>
      </c>
      <c r="K8" s="61">
        <v>15.5</v>
      </c>
      <c r="L8" s="61">
        <v>39</v>
      </c>
      <c r="M8" s="19">
        <f t="shared" ref="M8:M13" si="0">I8+J8+K8+L8</f>
        <v>81.5</v>
      </c>
      <c r="N8" s="75">
        <f t="shared" ref="N8:N13" si="1">M8*100/100</f>
        <v>81.5</v>
      </c>
      <c r="O8" s="152" t="s">
        <v>186</v>
      </c>
    </row>
    <row r="9" spans="1:15" ht="31.5">
      <c r="A9" s="27">
        <v>2</v>
      </c>
      <c r="B9" s="58" t="s">
        <v>170</v>
      </c>
      <c r="C9" s="58" t="s">
        <v>156</v>
      </c>
      <c r="D9" s="58" t="s">
        <v>55</v>
      </c>
      <c r="E9" s="45" t="s">
        <v>9</v>
      </c>
      <c r="F9" s="78">
        <v>39583</v>
      </c>
      <c r="G9" s="59" t="s">
        <v>44</v>
      </c>
      <c r="H9" s="123" t="s">
        <v>45</v>
      </c>
      <c r="I9" s="61">
        <v>16</v>
      </c>
      <c r="J9" s="61">
        <v>12</v>
      </c>
      <c r="K9" s="61">
        <v>13</v>
      </c>
      <c r="L9" s="61">
        <v>40</v>
      </c>
      <c r="M9" s="19">
        <f t="shared" si="0"/>
        <v>81</v>
      </c>
      <c r="N9" s="75">
        <f t="shared" si="1"/>
        <v>81</v>
      </c>
      <c r="O9" s="152" t="s">
        <v>185</v>
      </c>
    </row>
    <row r="10" spans="1:15" ht="15.75">
      <c r="A10" s="57">
        <v>3</v>
      </c>
      <c r="B10" s="125" t="s">
        <v>147</v>
      </c>
      <c r="C10" s="125" t="s">
        <v>154</v>
      </c>
      <c r="D10" s="125" t="s">
        <v>52</v>
      </c>
      <c r="E10" s="45" t="s">
        <v>9</v>
      </c>
      <c r="F10" s="149">
        <v>39847</v>
      </c>
      <c r="G10" s="68" t="s">
        <v>172</v>
      </c>
      <c r="H10" s="86" t="s">
        <v>36</v>
      </c>
      <c r="I10" s="125">
        <v>17</v>
      </c>
      <c r="J10" s="125">
        <v>10</v>
      </c>
      <c r="K10" s="125">
        <v>15</v>
      </c>
      <c r="L10" s="125">
        <v>35</v>
      </c>
      <c r="M10" s="19">
        <f t="shared" si="0"/>
        <v>77</v>
      </c>
      <c r="N10" s="75">
        <f t="shared" si="1"/>
        <v>77</v>
      </c>
      <c r="O10" s="152" t="s">
        <v>185</v>
      </c>
    </row>
    <row r="11" spans="1:15" ht="47.25">
      <c r="A11" s="83">
        <v>4</v>
      </c>
      <c r="B11" s="61" t="s">
        <v>104</v>
      </c>
      <c r="C11" s="61" t="s">
        <v>107</v>
      </c>
      <c r="D11" s="61" t="s">
        <v>61</v>
      </c>
      <c r="E11" s="45" t="s">
        <v>9</v>
      </c>
      <c r="F11" s="49">
        <v>39807</v>
      </c>
      <c r="G11" s="36" t="s">
        <v>30</v>
      </c>
      <c r="H11" s="61" t="s">
        <v>31</v>
      </c>
      <c r="I11" s="61">
        <v>14</v>
      </c>
      <c r="J11" s="61">
        <v>4</v>
      </c>
      <c r="K11" s="61">
        <v>9.5</v>
      </c>
      <c r="L11" s="61">
        <v>39</v>
      </c>
      <c r="M11" s="19">
        <f t="shared" si="0"/>
        <v>66.5</v>
      </c>
      <c r="N11" s="75">
        <f t="shared" si="1"/>
        <v>66.5</v>
      </c>
      <c r="O11" s="152" t="s">
        <v>185</v>
      </c>
    </row>
    <row r="12" spans="1:15" ht="31.5">
      <c r="A12" s="57">
        <v>5</v>
      </c>
      <c r="B12" s="36" t="s">
        <v>171</v>
      </c>
      <c r="C12" s="36" t="s">
        <v>87</v>
      </c>
      <c r="D12" s="36" t="s">
        <v>73</v>
      </c>
      <c r="E12" s="45" t="s">
        <v>9</v>
      </c>
      <c r="F12" s="77">
        <v>39656</v>
      </c>
      <c r="G12" s="79" t="s">
        <v>21</v>
      </c>
      <c r="H12" s="79" t="s">
        <v>22</v>
      </c>
      <c r="I12" s="79">
        <v>6</v>
      </c>
      <c r="J12" s="79">
        <v>0</v>
      </c>
      <c r="K12" s="79">
        <v>5</v>
      </c>
      <c r="L12" s="79">
        <v>10</v>
      </c>
      <c r="M12" s="19">
        <f t="shared" si="0"/>
        <v>21</v>
      </c>
      <c r="N12" s="75">
        <f t="shared" si="1"/>
        <v>21</v>
      </c>
      <c r="O12" s="85"/>
    </row>
    <row r="13" spans="1:15" ht="30">
      <c r="A13" s="76">
        <v>6</v>
      </c>
      <c r="B13" s="19" t="s">
        <v>166</v>
      </c>
      <c r="C13" s="19" t="s">
        <v>167</v>
      </c>
      <c r="D13" s="19" t="s">
        <v>146</v>
      </c>
      <c r="E13" s="45" t="s">
        <v>9</v>
      </c>
      <c r="F13" s="24">
        <v>39751</v>
      </c>
      <c r="G13" s="23" t="s">
        <v>11</v>
      </c>
      <c r="H13" s="19" t="s">
        <v>16</v>
      </c>
      <c r="I13" s="19">
        <v>12</v>
      </c>
      <c r="J13" s="19">
        <v>0</v>
      </c>
      <c r="K13" s="19">
        <v>7</v>
      </c>
      <c r="L13" s="19">
        <v>0</v>
      </c>
      <c r="M13" s="19">
        <f t="shared" si="0"/>
        <v>19</v>
      </c>
      <c r="N13" s="75">
        <f t="shared" si="1"/>
        <v>19</v>
      </c>
      <c r="O13" s="85"/>
    </row>
    <row r="14" spans="1:1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</sheetData>
  <sortState ref="B8:N13">
    <sortCondition descending="1" ref="N7"/>
  </sortState>
  <mergeCells count="4">
    <mergeCell ref="A2:N2"/>
    <mergeCell ref="B3:N3"/>
    <mergeCell ref="A4:N4"/>
    <mergeCell ref="A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70" zoomScaleNormal="70" workbookViewId="0">
      <selection activeCell="F20" sqref="F20"/>
    </sheetView>
  </sheetViews>
  <sheetFormatPr defaultRowHeight="15"/>
  <cols>
    <col min="1" max="1" width="6" customWidth="1"/>
    <col min="2" max="2" width="26.85546875" customWidth="1"/>
    <col min="3" max="3" width="20.28515625" style="25" customWidth="1"/>
    <col min="4" max="4" width="16.85546875" style="25" customWidth="1"/>
    <col min="5" max="5" width="14.5703125" style="25" customWidth="1"/>
    <col min="6" max="6" width="14" customWidth="1"/>
    <col min="7" max="7" width="15.85546875" customWidth="1"/>
    <col min="8" max="8" width="22" customWidth="1"/>
    <col min="9" max="9" width="22.140625" customWidth="1"/>
    <col min="10" max="10" width="11.7109375" style="25" customWidth="1"/>
    <col min="11" max="11" width="12.85546875" style="25" customWidth="1"/>
    <col min="12" max="12" width="12.140625" style="25" customWidth="1"/>
    <col min="13" max="13" width="10.42578125" style="25" customWidth="1"/>
    <col min="16" max="16" width="15" customWidth="1"/>
  </cols>
  <sheetData>
    <row r="1" spans="1:16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6" ht="15.75">
      <c r="A2" s="8"/>
      <c r="B2" s="156" t="s">
        <v>14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6" ht="15.75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6" ht="15.75">
      <c r="A4" s="157" t="s">
        <v>175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6" ht="15.75">
      <c r="A5" s="8"/>
      <c r="B5" s="7"/>
      <c r="C5" s="7"/>
      <c r="D5" s="7"/>
      <c r="E5" s="7"/>
      <c r="F5" s="8"/>
      <c r="G5" s="8"/>
      <c r="H5" s="8"/>
      <c r="I5" s="8"/>
      <c r="J5" s="82"/>
      <c r="K5" s="82"/>
      <c r="L5" s="82"/>
      <c r="M5" s="82"/>
      <c r="N5" s="8"/>
      <c r="O5" s="8"/>
    </row>
    <row r="6" spans="1:16" ht="63">
      <c r="A6" s="4" t="s">
        <v>2</v>
      </c>
      <c r="B6" s="3" t="s">
        <v>47</v>
      </c>
      <c r="C6" s="3" t="s">
        <v>48</v>
      </c>
      <c r="D6" s="3" t="s">
        <v>49</v>
      </c>
      <c r="E6" s="3"/>
      <c r="F6" s="4" t="s">
        <v>3</v>
      </c>
      <c r="G6" s="5" t="s">
        <v>4</v>
      </c>
      <c r="H6" s="5" t="s">
        <v>5</v>
      </c>
      <c r="I6" s="5" t="s">
        <v>6</v>
      </c>
      <c r="J6" s="28" t="s">
        <v>111</v>
      </c>
      <c r="K6" s="28" t="s">
        <v>112</v>
      </c>
      <c r="L6" s="28" t="s">
        <v>113</v>
      </c>
      <c r="M6" s="28" t="s">
        <v>165</v>
      </c>
      <c r="N6" s="5" t="s">
        <v>7</v>
      </c>
      <c r="O6" s="5" t="s">
        <v>8</v>
      </c>
      <c r="P6" s="150" t="s">
        <v>188</v>
      </c>
    </row>
    <row r="7" spans="1:16" ht="35.25" customHeight="1">
      <c r="A7" s="2">
        <v>1</v>
      </c>
      <c r="B7" s="9" t="s">
        <v>102</v>
      </c>
      <c r="C7" s="9" t="s">
        <v>173</v>
      </c>
      <c r="D7" s="46" t="s">
        <v>174</v>
      </c>
      <c r="E7" s="131">
        <v>39374</v>
      </c>
      <c r="F7" s="41" t="s">
        <v>9</v>
      </c>
      <c r="G7" s="49">
        <v>39374</v>
      </c>
      <c r="H7" s="61" t="s">
        <v>44</v>
      </c>
      <c r="I7" s="49" t="s">
        <v>46</v>
      </c>
      <c r="J7" s="129">
        <v>17</v>
      </c>
      <c r="K7" s="129">
        <v>10</v>
      </c>
      <c r="L7" s="129">
        <v>14.5</v>
      </c>
      <c r="M7" s="129">
        <v>40</v>
      </c>
      <c r="N7" s="130">
        <f>J7+K7+L7+M7</f>
        <v>81.5</v>
      </c>
      <c r="O7" s="80">
        <f>N7*100/100</f>
        <v>81.5</v>
      </c>
      <c r="P7" s="85" t="s">
        <v>186</v>
      </c>
    </row>
    <row r="8" spans="1:16" ht="15.75">
      <c r="D8" s="9"/>
    </row>
  </sheetData>
  <sortState ref="A7:S10">
    <sortCondition descending="1" ref="N7"/>
  </sortState>
  <mergeCells count="4">
    <mergeCell ref="B2:O2"/>
    <mergeCell ref="A3:O3"/>
    <mergeCell ref="A4:O4"/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zoomScale="85" zoomScaleNormal="85" workbookViewId="0">
      <selection activeCell="J21" sqref="J21"/>
    </sheetView>
  </sheetViews>
  <sheetFormatPr defaultRowHeight="15"/>
  <cols>
    <col min="1" max="1" width="3.5703125" customWidth="1"/>
    <col min="2" max="2" width="23.28515625" customWidth="1"/>
    <col min="3" max="3" width="15.28515625" style="25" customWidth="1"/>
    <col min="4" max="4" width="17" style="25" customWidth="1"/>
    <col min="5" max="5" width="13.7109375" customWidth="1"/>
    <col min="6" max="6" width="14.85546875" customWidth="1"/>
    <col min="7" max="7" width="26.7109375" customWidth="1"/>
    <col min="8" max="8" width="21.5703125" customWidth="1"/>
    <col min="9" max="10" width="11.42578125" style="25" customWidth="1"/>
    <col min="11" max="11" width="13.5703125" style="25" customWidth="1"/>
    <col min="12" max="12" width="13.85546875" style="25" customWidth="1"/>
    <col min="13" max="13" width="13.28515625" customWidth="1"/>
    <col min="14" max="14" width="13" customWidth="1"/>
    <col min="15" max="15" width="16.140625" customWidth="1"/>
  </cols>
  <sheetData>
    <row r="2" spans="1:1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8"/>
      <c r="B3" s="156" t="s">
        <v>15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5" ht="15.75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5" ht="15.75">
      <c r="A5" s="157" t="s">
        <v>177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5" ht="15.75">
      <c r="A6" s="8"/>
      <c r="B6" s="7"/>
      <c r="C6" s="7"/>
      <c r="D6" s="7"/>
      <c r="E6" s="8"/>
      <c r="F6" s="8"/>
      <c r="G6" s="8"/>
      <c r="H6" s="8"/>
      <c r="I6" s="82"/>
      <c r="J6" s="82"/>
      <c r="K6" s="82"/>
      <c r="L6" s="82"/>
      <c r="M6" s="8"/>
      <c r="N6" s="8"/>
    </row>
    <row r="7" spans="1:15" ht="47.25">
      <c r="A7" s="4" t="s">
        <v>2</v>
      </c>
      <c r="B7" s="3" t="s">
        <v>47</v>
      </c>
      <c r="C7" s="3" t="s">
        <v>48</v>
      </c>
      <c r="D7" s="3" t="s">
        <v>49</v>
      </c>
      <c r="E7" s="4" t="s">
        <v>3</v>
      </c>
      <c r="F7" s="5" t="s">
        <v>4</v>
      </c>
      <c r="G7" s="5" t="s">
        <v>5</v>
      </c>
      <c r="H7" s="5" t="s">
        <v>6</v>
      </c>
      <c r="I7" s="28" t="s">
        <v>111</v>
      </c>
      <c r="J7" s="28" t="s">
        <v>112</v>
      </c>
      <c r="K7" s="28" t="s">
        <v>113</v>
      </c>
      <c r="L7" s="28" t="s">
        <v>165</v>
      </c>
      <c r="M7" s="5" t="s">
        <v>7</v>
      </c>
      <c r="N7" s="5" t="s">
        <v>8</v>
      </c>
      <c r="O7" s="85" t="s">
        <v>189</v>
      </c>
    </row>
    <row r="8" spans="1:15" ht="31.5">
      <c r="A8" s="2">
        <v>1</v>
      </c>
      <c r="B8" s="44" t="s">
        <v>178</v>
      </c>
      <c r="C8" s="44" t="s">
        <v>139</v>
      </c>
      <c r="D8" s="44" t="s">
        <v>73</v>
      </c>
      <c r="E8" s="29" t="s">
        <v>9</v>
      </c>
      <c r="F8" s="42">
        <v>38944</v>
      </c>
      <c r="G8" s="44" t="s">
        <v>44</v>
      </c>
      <c r="H8" s="44" t="s">
        <v>45</v>
      </c>
      <c r="I8" s="81">
        <v>14</v>
      </c>
      <c r="J8" s="81">
        <v>13</v>
      </c>
      <c r="K8" s="81">
        <v>19</v>
      </c>
      <c r="L8" s="81">
        <v>40</v>
      </c>
      <c r="M8" s="72">
        <f t="shared" ref="M8:M13" si="0">I8+J8+K8+L8</f>
        <v>86</v>
      </c>
      <c r="N8" s="147">
        <f t="shared" ref="N8:N13" si="1">M8*100/100</f>
        <v>86</v>
      </c>
      <c r="O8" s="76" t="s">
        <v>186</v>
      </c>
    </row>
    <row r="9" spans="1:15" ht="31.5">
      <c r="A9" s="2">
        <v>2</v>
      </c>
      <c r="B9" s="44" t="s">
        <v>56</v>
      </c>
      <c r="C9" s="44" t="s">
        <v>90</v>
      </c>
      <c r="D9" s="44" t="s">
        <v>52</v>
      </c>
      <c r="E9" s="38" t="s">
        <v>9</v>
      </c>
      <c r="F9" s="42">
        <v>39090</v>
      </c>
      <c r="G9" s="43" t="s">
        <v>44</v>
      </c>
      <c r="H9" s="44" t="s">
        <v>45</v>
      </c>
      <c r="I9" s="81">
        <v>20</v>
      </c>
      <c r="J9" s="81">
        <v>3.5</v>
      </c>
      <c r="K9" s="81">
        <v>18</v>
      </c>
      <c r="L9" s="81">
        <v>40</v>
      </c>
      <c r="M9" s="72">
        <f t="shared" si="0"/>
        <v>81.5</v>
      </c>
      <c r="N9" s="147">
        <f t="shared" si="1"/>
        <v>81.5</v>
      </c>
      <c r="O9" s="76" t="s">
        <v>185</v>
      </c>
    </row>
    <row r="10" spans="1:15" ht="45">
      <c r="A10" s="132">
        <v>3</v>
      </c>
      <c r="B10" s="140" t="s">
        <v>183</v>
      </c>
      <c r="C10" s="140" t="s">
        <v>62</v>
      </c>
      <c r="D10" s="140" t="s">
        <v>52</v>
      </c>
      <c r="E10" s="38" t="s">
        <v>9</v>
      </c>
      <c r="F10" s="141">
        <v>39155</v>
      </c>
      <c r="G10" s="111" t="s">
        <v>30</v>
      </c>
      <c r="H10" s="142" t="s">
        <v>31</v>
      </c>
      <c r="I10" s="31">
        <v>16</v>
      </c>
      <c r="J10" s="31">
        <v>2.5</v>
      </c>
      <c r="K10" s="31">
        <v>13</v>
      </c>
      <c r="L10" s="31">
        <v>32</v>
      </c>
      <c r="M10" s="72">
        <f t="shared" si="0"/>
        <v>63.5</v>
      </c>
      <c r="N10" s="147">
        <f t="shared" si="1"/>
        <v>63.5</v>
      </c>
      <c r="O10" s="154" t="s">
        <v>185</v>
      </c>
    </row>
    <row r="11" spans="1:15" ht="30">
      <c r="A11" s="132">
        <v>4</v>
      </c>
      <c r="B11" s="137" t="s">
        <v>152</v>
      </c>
      <c r="C11" s="137" t="s">
        <v>139</v>
      </c>
      <c r="D11" s="137" t="s">
        <v>180</v>
      </c>
      <c r="E11" s="38" t="s">
        <v>9</v>
      </c>
      <c r="F11" s="134">
        <v>38792</v>
      </c>
      <c r="G11" s="135" t="s">
        <v>11</v>
      </c>
      <c r="H11" s="136" t="s">
        <v>16</v>
      </c>
      <c r="I11" s="146">
        <v>8</v>
      </c>
      <c r="J11" s="146">
        <v>1</v>
      </c>
      <c r="K11" s="146">
        <v>8</v>
      </c>
      <c r="L11" s="146">
        <v>30</v>
      </c>
      <c r="M11" s="72">
        <f t="shared" si="0"/>
        <v>47</v>
      </c>
      <c r="N11" s="147">
        <f t="shared" si="1"/>
        <v>47</v>
      </c>
      <c r="O11" s="153"/>
    </row>
    <row r="12" spans="1:15" ht="31.5">
      <c r="A12" s="143">
        <v>5</v>
      </c>
      <c r="B12" s="138" t="s">
        <v>181</v>
      </c>
      <c r="C12" s="138" t="s">
        <v>107</v>
      </c>
      <c r="D12" s="138" t="s">
        <v>84</v>
      </c>
      <c r="E12" s="38" t="s">
        <v>9</v>
      </c>
      <c r="F12" s="139">
        <v>39087</v>
      </c>
      <c r="G12" s="144" t="s">
        <v>182</v>
      </c>
      <c r="H12" s="145" t="s">
        <v>36</v>
      </c>
      <c r="I12" s="148">
        <v>7</v>
      </c>
      <c r="J12" s="148">
        <v>1</v>
      </c>
      <c r="K12" s="148">
        <v>8</v>
      </c>
      <c r="L12" s="148">
        <v>20</v>
      </c>
      <c r="M12" s="72">
        <f t="shared" si="0"/>
        <v>36</v>
      </c>
      <c r="N12" s="147">
        <f t="shared" si="1"/>
        <v>36</v>
      </c>
      <c r="O12" s="153"/>
    </row>
    <row r="13" spans="1:15" ht="30">
      <c r="A13" s="124">
        <v>6</v>
      </c>
      <c r="B13" s="133" t="s">
        <v>179</v>
      </c>
      <c r="C13" s="133" t="s">
        <v>156</v>
      </c>
      <c r="D13" s="133" t="s">
        <v>180</v>
      </c>
      <c r="E13" s="38" t="s">
        <v>9</v>
      </c>
      <c r="F13" s="134">
        <v>39097</v>
      </c>
      <c r="G13" s="135" t="s">
        <v>11</v>
      </c>
      <c r="H13" s="136" t="s">
        <v>16</v>
      </c>
      <c r="I13" s="146">
        <v>4</v>
      </c>
      <c r="J13" s="146">
        <v>3</v>
      </c>
      <c r="K13" s="146">
        <v>13.5</v>
      </c>
      <c r="L13" s="146">
        <v>15</v>
      </c>
      <c r="M13" s="72">
        <f t="shared" si="0"/>
        <v>35.5</v>
      </c>
      <c r="N13" s="147">
        <f t="shared" si="1"/>
        <v>35.5</v>
      </c>
      <c r="O13" s="153"/>
    </row>
    <row r="14" spans="1:15" ht="15.75">
      <c r="B14" s="11"/>
      <c r="C14" s="11"/>
      <c r="D14" s="11"/>
      <c r="E14" s="12"/>
      <c r="F14" s="13"/>
      <c r="G14" s="14"/>
      <c r="H14" s="15"/>
      <c r="I14" s="15"/>
      <c r="J14" s="15"/>
      <c r="K14" s="15"/>
      <c r="L14" s="15"/>
      <c r="M14" s="16"/>
      <c r="N14" s="17"/>
    </row>
    <row r="17" spans="14:14">
      <c r="N17" s="10"/>
    </row>
  </sheetData>
  <sortState ref="B8:N13">
    <sortCondition descending="1" ref="N7"/>
  </sortState>
  <mergeCells count="4">
    <mergeCell ref="A2:N2"/>
    <mergeCell ref="B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 девочки</vt:lpstr>
      <vt:lpstr>8 кл девочки</vt:lpstr>
      <vt:lpstr>9 кл девочки</vt:lpstr>
      <vt:lpstr>10 кл девочки</vt:lpstr>
      <vt:lpstr>11 кл девочки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2023-11-30T11:24:06Z</dcterms:modified>
</cp:coreProperties>
</file>